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6348420q\Downloads\"/>
    </mc:Choice>
  </mc:AlternateContent>
  <xr:revisionPtr revIDLastSave="0" documentId="13_ncr:1_{047DAACF-9806-4B44-8768-AC9C7D138B9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Glob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3" i="1" l="1"/>
  <c r="K153" i="1"/>
  <c r="J153" i="1"/>
  <c r="I153" i="1"/>
  <c r="H153" i="1"/>
  <c r="G153" i="1"/>
  <c r="F153" i="1"/>
  <c r="E153" i="1"/>
  <c r="D153" i="1"/>
  <c r="C153" i="1"/>
  <c r="B153" i="1"/>
  <c r="L148" i="1"/>
  <c r="K148" i="1"/>
  <c r="J148" i="1"/>
  <c r="I148" i="1"/>
  <c r="H148" i="1"/>
  <c r="G148" i="1"/>
  <c r="F148" i="1"/>
  <c r="E148" i="1"/>
  <c r="D148" i="1"/>
  <c r="C148" i="1"/>
  <c r="B148" i="1"/>
  <c r="L61" i="1"/>
  <c r="K61" i="1"/>
  <c r="J61" i="1"/>
  <c r="I61" i="1"/>
  <c r="H61" i="1"/>
  <c r="G61" i="1"/>
  <c r="F61" i="1"/>
  <c r="E61" i="1"/>
  <c r="D61" i="1"/>
  <c r="C61" i="1"/>
  <c r="B61" i="1"/>
  <c r="L34" i="1"/>
  <c r="K34" i="1"/>
  <c r="J34" i="1"/>
  <c r="I34" i="1"/>
  <c r="H34" i="1"/>
  <c r="G34" i="1"/>
  <c r="F34" i="1"/>
  <c r="E34" i="1"/>
  <c r="D34" i="1"/>
  <c r="C34" i="1"/>
  <c r="B34" i="1"/>
  <c r="K18" i="1"/>
  <c r="J18" i="1"/>
  <c r="I18" i="1"/>
  <c r="H18" i="1"/>
  <c r="M18" i="1" s="1"/>
  <c r="G18" i="1"/>
  <c r="F18" i="1"/>
  <c r="E18" i="1"/>
  <c r="D18" i="1"/>
  <c r="C18" i="1"/>
  <c r="B18" i="1"/>
  <c r="M153" i="1" l="1"/>
  <c r="M148" i="1"/>
  <c r="L18" i="1"/>
  <c r="M61" i="1"/>
  <c r="M34" i="1"/>
</calcChain>
</file>

<file path=xl/sharedStrings.xml><?xml version="1.0" encoding="utf-8"?>
<sst xmlns="http://schemas.openxmlformats.org/spreadsheetml/2006/main" count="220" uniqueCount="165">
  <si>
    <t>Comissió</t>
  </si>
  <si>
    <t>T</t>
  </si>
  <si>
    <t>TSA</t>
  </si>
  <si>
    <t>P</t>
  </si>
  <si>
    <t>F</t>
  </si>
  <si>
    <t>D</t>
  </si>
  <si>
    <t>RP</t>
  </si>
  <si>
    <t>RE</t>
  </si>
  <si>
    <t>RD</t>
  </si>
  <si>
    <t>TF</t>
  </si>
  <si>
    <t>TD</t>
  </si>
  <si>
    <t>% F</t>
  </si>
  <si>
    <t>% RE</t>
  </si>
  <si>
    <t>T:</t>
  </si>
  <si>
    <t>Sol·licituds rebudes</t>
  </si>
  <si>
    <t>Humanitats</t>
  </si>
  <si>
    <t>TSA:</t>
  </si>
  <si>
    <t>Sol·licituds tancades sense avaluació</t>
  </si>
  <si>
    <t>Ciències Socials</t>
  </si>
  <si>
    <t>P:</t>
  </si>
  <si>
    <t>Pendents avaluar</t>
  </si>
  <si>
    <t>Ciències</t>
  </si>
  <si>
    <t>F:</t>
  </si>
  <si>
    <t>Favorables</t>
  </si>
  <si>
    <t>Ciències de la Vida</t>
  </si>
  <si>
    <t>D:</t>
  </si>
  <si>
    <t>Desfavorables</t>
  </si>
  <si>
    <t>Ciències Mèdiques i de la Salut</t>
  </si>
  <si>
    <t>RP:</t>
  </si>
  <si>
    <t>Recursos pendents</t>
  </si>
  <si>
    <t>Enginyeria i Arquitectura</t>
  </si>
  <si>
    <t>RE:</t>
  </si>
  <si>
    <t>Recursos estimats</t>
  </si>
  <si>
    <t>Total</t>
  </si>
  <si>
    <t>RD:</t>
  </si>
  <si>
    <t>Recursos desestimats</t>
  </si>
  <si>
    <t>TF:</t>
  </si>
  <si>
    <t>Total favorables</t>
  </si>
  <si>
    <t>Universitat</t>
  </si>
  <si>
    <t>TD:</t>
  </si>
  <si>
    <t>Total desfavorables</t>
  </si>
  <si>
    <t>Universitat de Barcelona</t>
  </si>
  <si>
    <t>Universitat Oberta de Catalunya</t>
  </si>
  <si>
    <t>Universitat Politècnica de Catalunya</t>
  </si>
  <si>
    <t>Universitat Pompeu Fabra</t>
  </si>
  <si>
    <t>Universitat de Girona</t>
  </si>
  <si>
    <t>Universitat de Vic - Universitat Central de Catalunya</t>
  </si>
  <si>
    <t>Universitat Autònoma de Barcelona</t>
  </si>
  <si>
    <t>Universitat Ramon Llull</t>
  </si>
  <si>
    <t>Universitat de Lleida</t>
  </si>
  <si>
    <t>Universitat Rovira i Virgili</t>
  </si>
  <si>
    <t>Universitat Internacional de Catalunya</t>
  </si>
  <si>
    <t>Altres</t>
  </si>
  <si>
    <t>Hospital</t>
  </si>
  <si>
    <t>Camp de coneixement</t>
  </si>
  <si>
    <t>Arquitectura</t>
  </si>
  <si>
    <t>Biologia Cel·lular i Molecular</t>
  </si>
  <si>
    <t>Biomedicina</t>
  </si>
  <si>
    <t>Ciències Polítiques i Sociologia</t>
  </si>
  <si>
    <t>Comunicació i Documentació</t>
  </si>
  <si>
    <t>Dret</t>
  </si>
  <si>
    <t>Economia i Empresa</t>
  </si>
  <si>
    <t xml:space="preserve">Educació </t>
  </si>
  <si>
    <t>Enginyeria Civil</t>
  </si>
  <si>
    <t>Filologia</t>
  </si>
  <si>
    <t>Filosofia</t>
  </si>
  <si>
    <t>Física</t>
  </si>
  <si>
    <t>Geografia</t>
  </si>
  <si>
    <t>Geologia</t>
  </si>
  <si>
    <t>Història i Art</t>
  </si>
  <si>
    <t>Matemàtiques</t>
  </si>
  <si>
    <t>Medicina</t>
  </si>
  <si>
    <t>Organismes i Sistemes</t>
  </si>
  <si>
    <t>Psicologia</t>
  </si>
  <si>
    <t>Química</t>
  </si>
  <si>
    <t>Tecnologies de la Indústria</t>
  </si>
  <si>
    <t>Tecnologies de la Informació i Comunicació</t>
  </si>
  <si>
    <t>Veterinària</t>
  </si>
  <si>
    <t>Sense Camp de coneixement</t>
  </si>
  <si>
    <t>Area de coneixement</t>
  </si>
  <si>
    <t>Àlgebra</t>
  </si>
  <si>
    <t>Anatomia i Embriologia Humana</t>
  </si>
  <si>
    <t>Antropologia Física</t>
  </si>
  <si>
    <t>Antropologia Social</t>
  </si>
  <si>
    <t>Arquitectura i Tecnologia de Computadors</t>
  </si>
  <si>
    <t>Biologia Cel·lular</t>
  </si>
  <si>
    <t>Bioquímica i Biologia Molecular</t>
  </si>
  <si>
    <t>Ciència dels Materials i Enginyeria Metal·lúrgica</t>
  </si>
  <si>
    <t>Ciència Política i de l'Administració</t>
  </si>
  <si>
    <t>Ciències de la Computació i Intel·ligència Artificial</t>
  </si>
  <si>
    <t>Comercialització i Investigació de Mercats</t>
  </si>
  <si>
    <t>Comunicació Audiovisual i Publicitat</t>
  </si>
  <si>
    <t>Construccions Arquitectòniques</t>
  </si>
  <si>
    <t>Didàctica de Les Ciències Experimentals</t>
  </si>
  <si>
    <t>Didàctica de Les Ciències Socials</t>
  </si>
  <si>
    <t>Didàctica i Organització Escolar</t>
  </si>
  <si>
    <t>Dret Administratiu</t>
  </si>
  <si>
    <t>Dret Penal</t>
  </si>
  <si>
    <t>Dret Processal</t>
  </si>
  <si>
    <t>Ecologia</t>
  </si>
  <si>
    <t>Economia Aplicada</t>
  </si>
  <si>
    <t>Economia Financera i Comptabilitat</t>
  </si>
  <si>
    <t>Educació Física i Esportiva</t>
  </si>
  <si>
    <t>Electrònica</t>
  </si>
  <si>
    <t>Enginyeria dels Processos de Fabricació</t>
  </si>
  <si>
    <t>Enginyeria Elèctrica</t>
  </si>
  <si>
    <t>Enginyeria Mecànica</t>
  </si>
  <si>
    <t>Enginyeria Química</t>
  </si>
  <si>
    <t>Estadística i Investigació Operativa</t>
  </si>
  <si>
    <t>Estratigrafia</t>
  </si>
  <si>
    <t>Estudis d'Àsia Oriental</t>
  </si>
  <si>
    <t>Farmàcia i Tecnologia Farmacèutica</t>
  </si>
  <si>
    <t>Filologia Anglesa</t>
  </si>
  <si>
    <t>Filologia Catalana</t>
  </si>
  <si>
    <t>Filologia Grega</t>
  </si>
  <si>
    <t>Filologia Romànica</t>
  </si>
  <si>
    <t>Filosofia Del Dret</t>
  </si>
  <si>
    <t>Física Atòmica, Molecular i Nuclear</t>
  </si>
  <si>
    <t>Física Teòrica</t>
  </si>
  <si>
    <t>Fisiologia</t>
  </si>
  <si>
    <t>Fisioteràpia</t>
  </si>
  <si>
    <t>Fonaments de l'Anàlisi Econòmica</t>
  </si>
  <si>
    <t>Genètica</t>
  </si>
  <si>
    <t>Geodinàmica Interna</t>
  </si>
  <si>
    <t>Geografia Humana</t>
  </si>
  <si>
    <t>Història Antiga</t>
  </si>
  <si>
    <t>Història Contemporània</t>
  </si>
  <si>
    <t>Història de l'Art</t>
  </si>
  <si>
    <t>Història del Dret i de les Institucions</t>
  </si>
  <si>
    <t>Història i Institucions Econòmiques</t>
  </si>
  <si>
    <t>Història Moderna</t>
  </si>
  <si>
    <t>Infermeria</t>
  </si>
  <si>
    <t>Lingüística General</t>
  </si>
  <si>
    <t>Matemàtica Aplicada</t>
  </si>
  <si>
    <t>Mecànica de Medis Continus i Teoria d'Estructures</t>
  </si>
  <si>
    <t>Medicina Preventiva i Salut Pública</t>
  </si>
  <si>
    <t>Mètodes d'Investigació i Diagnòstic en Educació</t>
  </si>
  <si>
    <t>Obstetrícia i Ginecologia</t>
  </si>
  <si>
    <t>Òptica</t>
  </si>
  <si>
    <t>Organització d'Empreses</t>
  </si>
  <si>
    <t>Parasitologia</t>
  </si>
  <si>
    <t>Pediatria</t>
  </si>
  <si>
    <t>Periodisme</t>
  </si>
  <si>
    <t>Prehistòria</t>
  </si>
  <si>
    <t>Projectes Arquitectònics</t>
  </si>
  <si>
    <t>Psicobiologia</t>
  </si>
  <si>
    <t>Psicologia Bàsica</t>
  </si>
  <si>
    <t>Psicologia Evolutiva i de l'Educació</t>
  </si>
  <si>
    <t>Psicologia Social</t>
  </si>
  <si>
    <t>Química Física</t>
  </si>
  <si>
    <t>Química Orgànica</t>
  </si>
  <si>
    <t>Sanitat Animal</t>
  </si>
  <si>
    <t>Sociologia</t>
  </si>
  <si>
    <t>Tecnologia Electrònica</t>
  </si>
  <si>
    <t>Toxicologia</t>
  </si>
  <si>
    <t>Traducció i Interpretació</t>
  </si>
  <si>
    <t>Traumatologia i Ortopèdia</t>
  </si>
  <si>
    <t>Treball Social i Serveis Socials</t>
  </si>
  <si>
    <t>Urbanística i Ordenació del Territori</t>
  </si>
  <si>
    <t>Zoologia</t>
  </si>
  <si>
    <t>Sense Àrea de coneixement</t>
  </si>
  <si>
    <t>Genere</t>
  </si>
  <si>
    <t>Home</t>
  </si>
  <si>
    <t>Dona</t>
  </si>
  <si>
    <t>Acreditació per a professorat agregat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</si>
</sst>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name val="Calibri"/>
    </font>
    <font>
      <b/>
      <sz val="20"/>
      <color rgb="FF02436C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1</xdr:row>
      <xdr:rowOff>57150</xdr:rowOff>
    </xdr:from>
    <xdr:ext cx="1638300" cy="773278"/>
    <xdr:pic>
      <xdr:nvPicPr>
        <xdr:cNvPr id="2" name="LogoAq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238125"/>
          <a:ext cx="1638300" cy="773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153"/>
  <sheetViews>
    <sheetView showGridLines="0" tabSelected="1" workbookViewId="0">
      <selection activeCell="F6" sqref="F6"/>
    </sheetView>
  </sheetViews>
  <sheetFormatPr defaultRowHeight="14.5" x14ac:dyDescent="0.35"/>
  <cols>
    <col min="1" max="1" width="56.7265625" customWidth="1"/>
    <col min="2" max="13" width="9.1796875" customWidth="1"/>
    <col min="16" max="16" width="32.6328125" customWidth="1"/>
  </cols>
  <sheetData>
    <row r="8" spans="1:16" ht="26" x14ac:dyDescent="0.6">
      <c r="A8" s="1" t="s">
        <v>164</v>
      </c>
    </row>
    <row r="11" spans="1:16" x14ac:dyDescent="0.35">
      <c r="A11" s="2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O11" t="s">
        <v>13</v>
      </c>
      <c r="P11" t="s">
        <v>14</v>
      </c>
    </row>
    <row r="12" spans="1:16" x14ac:dyDescent="0.35">
      <c r="A12" t="s">
        <v>15</v>
      </c>
      <c r="B12">
        <v>36</v>
      </c>
      <c r="C12">
        <v>17</v>
      </c>
      <c r="D12">
        <v>0</v>
      </c>
      <c r="E12">
        <v>14</v>
      </c>
      <c r="F12">
        <v>5</v>
      </c>
      <c r="G12">
        <v>0</v>
      </c>
      <c r="H12">
        <v>0</v>
      </c>
      <c r="I12">
        <v>0</v>
      </c>
      <c r="J12">
        <v>14</v>
      </c>
      <c r="K12">
        <v>5</v>
      </c>
      <c r="L12" s="4">
        <v>0.73684210526315796</v>
      </c>
      <c r="M12" s="4">
        <v>0</v>
      </c>
      <c r="O12" t="s">
        <v>16</v>
      </c>
      <c r="P12" t="s">
        <v>17</v>
      </c>
    </row>
    <row r="13" spans="1:16" x14ac:dyDescent="0.35">
      <c r="A13" t="s">
        <v>18</v>
      </c>
      <c r="B13">
        <v>66</v>
      </c>
      <c r="C13">
        <v>16</v>
      </c>
      <c r="D13">
        <v>0</v>
      </c>
      <c r="E13">
        <v>31</v>
      </c>
      <c r="F13">
        <v>9</v>
      </c>
      <c r="G13">
        <v>4</v>
      </c>
      <c r="H13">
        <v>1</v>
      </c>
      <c r="I13">
        <v>5</v>
      </c>
      <c r="J13">
        <v>32</v>
      </c>
      <c r="K13">
        <v>18</v>
      </c>
      <c r="L13" s="4">
        <v>0.64</v>
      </c>
      <c r="M13" s="4">
        <v>0.1</v>
      </c>
      <c r="O13" t="s">
        <v>19</v>
      </c>
      <c r="P13" t="s">
        <v>20</v>
      </c>
    </row>
    <row r="14" spans="1:16" x14ac:dyDescent="0.35">
      <c r="A14" t="s">
        <v>21</v>
      </c>
      <c r="B14">
        <v>14</v>
      </c>
      <c r="C14">
        <v>3</v>
      </c>
      <c r="D14">
        <v>1</v>
      </c>
      <c r="E14">
        <v>7</v>
      </c>
      <c r="F14">
        <v>2</v>
      </c>
      <c r="G14">
        <v>0</v>
      </c>
      <c r="H14">
        <v>0</v>
      </c>
      <c r="I14">
        <v>1</v>
      </c>
      <c r="J14">
        <v>7</v>
      </c>
      <c r="K14">
        <v>3</v>
      </c>
      <c r="L14" s="4">
        <v>0.63636363636363635</v>
      </c>
      <c r="M14" s="4">
        <v>0</v>
      </c>
      <c r="O14" t="s">
        <v>22</v>
      </c>
      <c r="P14" t="s">
        <v>23</v>
      </c>
    </row>
    <row r="15" spans="1:16" x14ac:dyDescent="0.35">
      <c r="A15" t="s">
        <v>24</v>
      </c>
      <c r="B15">
        <v>13</v>
      </c>
      <c r="C15">
        <v>3</v>
      </c>
      <c r="D15">
        <v>0</v>
      </c>
      <c r="E15">
        <v>8</v>
      </c>
      <c r="F15">
        <v>1</v>
      </c>
      <c r="G15">
        <v>0</v>
      </c>
      <c r="H15">
        <v>0</v>
      </c>
      <c r="I15">
        <v>1</v>
      </c>
      <c r="J15">
        <v>8</v>
      </c>
      <c r="K15">
        <v>2</v>
      </c>
      <c r="L15" s="4">
        <v>0.8</v>
      </c>
      <c r="M15" s="4">
        <v>0</v>
      </c>
      <c r="O15" t="s">
        <v>25</v>
      </c>
      <c r="P15" t="s">
        <v>26</v>
      </c>
    </row>
    <row r="16" spans="1:16" x14ac:dyDescent="0.35">
      <c r="A16" t="s">
        <v>27</v>
      </c>
      <c r="B16">
        <v>29</v>
      </c>
      <c r="C16">
        <v>9</v>
      </c>
      <c r="D16">
        <v>0</v>
      </c>
      <c r="E16">
        <v>16</v>
      </c>
      <c r="F16">
        <v>3</v>
      </c>
      <c r="G16">
        <v>1</v>
      </c>
      <c r="H16">
        <v>0</v>
      </c>
      <c r="I16">
        <v>0</v>
      </c>
      <c r="J16">
        <v>16</v>
      </c>
      <c r="K16">
        <v>4</v>
      </c>
      <c r="L16" s="4">
        <v>0.8</v>
      </c>
      <c r="M16" s="4">
        <v>0</v>
      </c>
      <c r="O16" t="s">
        <v>28</v>
      </c>
      <c r="P16" t="s">
        <v>29</v>
      </c>
    </row>
    <row r="17" spans="1:16" x14ac:dyDescent="0.35">
      <c r="A17" s="2" t="s">
        <v>30</v>
      </c>
      <c r="B17" s="2">
        <v>19</v>
      </c>
      <c r="C17" s="2">
        <v>2</v>
      </c>
      <c r="D17" s="2">
        <v>0</v>
      </c>
      <c r="E17" s="2">
        <v>12</v>
      </c>
      <c r="F17" s="2">
        <v>1</v>
      </c>
      <c r="G17" s="2">
        <v>2</v>
      </c>
      <c r="H17" s="2">
        <v>0</v>
      </c>
      <c r="I17" s="2">
        <v>2</v>
      </c>
      <c r="J17" s="2">
        <v>12</v>
      </c>
      <c r="K17" s="2">
        <v>5</v>
      </c>
      <c r="L17" s="6">
        <v>0.70588235294117652</v>
      </c>
      <c r="M17" s="6">
        <v>0</v>
      </c>
      <c r="O17" t="s">
        <v>31</v>
      </c>
      <c r="P17" t="s">
        <v>32</v>
      </c>
    </row>
    <row r="18" spans="1:16" x14ac:dyDescent="0.35">
      <c r="A18" s="5" t="s">
        <v>33</v>
      </c>
      <c r="B18">
        <f t="shared" ref="B18:K18" si="0">SUM(B12:B17)</f>
        <v>177</v>
      </c>
      <c r="C18">
        <f t="shared" si="0"/>
        <v>50</v>
      </c>
      <c r="D18">
        <f t="shared" si="0"/>
        <v>1</v>
      </c>
      <c r="E18">
        <f t="shared" si="0"/>
        <v>88</v>
      </c>
      <c r="F18">
        <f t="shared" si="0"/>
        <v>21</v>
      </c>
      <c r="G18">
        <f t="shared" si="0"/>
        <v>7</v>
      </c>
      <c r="H18">
        <f t="shared" si="0"/>
        <v>1</v>
      </c>
      <c r="I18">
        <f t="shared" si="0"/>
        <v>9</v>
      </c>
      <c r="J18">
        <f t="shared" si="0"/>
        <v>89</v>
      </c>
      <c r="K18">
        <f t="shared" si="0"/>
        <v>37</v>
      </c>
      <c r="L18" s="4">
        <f>IF(SUM(E18,H18) &gt; 0,(SUM(E18,H18)/(B18-C18)),0)</f>
        <v>0.70078740157480313</v>
      </c>
      <c r="M18" s="4">
        <f>IF(H18 &gt; 0,(H18/(G18+H18+I18)),0)</f>
        <v>5.8823529411764705E-2</v>
      </c>
      <c r="O18" t="s">
        <v>34</v>
      </c>
      <c r="P18" t="s">
        <v>35</v>
      </c>
    </row>
    <row r="19" spans="1:16" x14ac:dyDescent="0.35">
      <c r="O19" t="s">
        <v>36</v>
      </c>
      <c r="P19" t="s">
        <v>37</v>
      </c>
    </row>
    <row r="20" spans="1:16" x14ac:dyDescent="0.35">
      <c r="A20" s="2" t="s">
        <v>38</v>
      </c>
      <c r="B20" s="3" t="s">
        <v>1</v>
      </c>
      <c r="C20" s="3" t="s">
        <v>2</v>
      </c>
      <c r="D20" s="3" t="s">
        <v>3</v>
      </c>
      <c r="E20" s="3" t="s">
        <v>4</v>
      </c>
      <c r="F20" s="3" t="s">
        <v>5</v>
      </c>
      <c r="G20" s="3" t="s">
        <v>6</v>
      </c>
      <c r="H20" s="3" t="s">
        <v>7</v>
      </c>
      <c r="I20" s="3" t="s">
        <v>8</v>
      </c>
      <c r="J20" s="3" t="s">
        <v>9</v>
      </c>
      <c r="K20" s="3" t="s">
        <v>10</v>
      </c>
      <c r="L20" s="3" t="s">
        <v>11</v>
      </c>
      <c r="M20" s="3" t="s">
        <v>12</v>
      </c>
      <c r="O20" t="s">
        <v>39</v>
      </c>
      <c r="P20" t="s">
        <v>40</v>
      </c>
    </row>
    <row r="21" spans="1:16" x14ac:dyDescent="0.35">
      <c r="A21" t="s">
        <v>41</v>
      </c>
      <c r="B21">
        <v>31</v>
      </c>
      <c r="C21">
        <v>3</v>
      </c>
      <c r="D21">
        <v>0</v>
      </c>
      <c r="E21">
        <v>24</v>
      </c>
      <c r="F21">
        <v>1</v>
      </c>
      <c r="G21">
        <v>2</v>
      </c>
      <c r="H21">
        <v>0</v>
      </c>
      <c r="I21">
        <v>1</v>
      </c>
      <c r="J21">
        <v>24</v>
      </c>
      <c r="K21">
        <v>4</v>
      </c>
      <c r="L21" s="4">
        <v>0.85714285714285721</v>
      </c>
      <c r="M21" s="4">
        <v>0</v>
      </c>
    </row>
    <row r="22" spans="1:16" x14ac:dyDescent="0.35">
      <c r="A22" t="s">
        <v>42</v>
      </c>
      <c r="B22">
        <v>1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 s="4">
        <v>0</v>
      </c>
      <c r="M22" s="4">
        <v>0</v>
      </c>
    </row>
    <row r="23" spans="1:16" x14ac:dyDescent="0.35">
      <c r="A23" t="s">
        <v>43</v>
      </c>
      <c r="B23">
        <v>16</v>
      </c>
      <c r="C23">
        <v>1</v>
      </c>
      <c r="D23">
        <v>1</v>
      </c>
      <c r="E23">
        <v>11</v>
      </c>
      <c r="F23">
        <v>0</v>
      </c>
      <c r="G23">
        <v>1</v>
      </c>
      <c r="H23">
        <v>0</v>
      </c>
      <c r="I23">
        <v>2</v>
      </c>
      <c r="J23">
        <v>11</v>
      </c>
      <c r="K23">
        <v>3</v>
      </c>
      <c r="L23" s="4">
        <v>0.73333333333333339</v>
      </c>
      <c r="M23" s="4">
        <v>0</v>
      </c>
    </row>
    <row r="24" spans="1:16" x14ac:dyDescent="0.35">
      <c r="A24" t="s">
        <v>44</v>
      </c>
      <c r="B24">
        <v>7</v>
      </c>
      <c r="C24">
        <v>1</v>
      </c>
      <c r="D24">
        <v>0</v>
      </c>
      <c r="E24">
        <v>5</v>
      </c>
      <c r="F24">
        <v>0</v>
      </c>
      <c r="G24">
        <v>0</v>
      </c>
      <c r="H24">
        <v>1</v>
      </c>
      <c r="I24">
        <v>0</v>
      </c>
      <c r="J24">
        <v>6</v>
      </c>
      <c r="K24">
        <v>0</v>
      </c>
      <c r="L24" s="4">
        <v>1</v>
      </c>
      <c r="M24" s="4">
        <v>1</v>
      </c>
    </row>
    <row r="25" spans="1:16" x14ac:dyDescent="0.35">
      <c r="A25" t="s">
        <v>45</v>
      </c>
      <c r="B25">
        <v>9</v>
      </c>
      <c r="C25">
        <v>1</v>
      </c>
      <c r="D25">
        <v>0</v>
      </c>
      <c r="E25">
        <v>6</v>
      </c>
      <c r="F25">
        <v>1</v>
      </c>
      <c r="G25">
        <v>0</v>
      </c>
      <c r="H25">
        <v>0</v>
      </c>
      <c r="I25">
        <v>1</v>
      </c>
      <c r="J25">
        <v>6</v>
      </c>
      <c r="K25">
        <v>2</v>
      </c>
      <c r="L25" s="4">
        <v>0.75</v>
      </c>
      <c r="M25" s="4">
        <v>0</v>
      </c>
    </row>
    <row r="26" spans="1:16" x14ac:dyDescent="0.35">
      <c r="A26" t="s">
        <v>46</v>
      </c>
      <c r="B26">
        <v>9</v>
      </c>
      <c r="C26">
        <v>4</v>
      </c>
      <c r="D26">
        <v>0</v>
      </c>
      <c r="E26">
        <v>3</v>
      </c>
      <c r="F26">
        <v>1</v>
      </c>
      <c r="G26">
        <v>0</v>
      </c>
      <c r="H26">
        <v>0</v>
      </c>
      <c r="I26">
        <v>1</v>
      </c>
      <c r="J26">
        <v>3</v>
      </c>
      <c r="K26">
        <v>2</v>
      </c>
      <c r="L26" s="4">
        <v>0.6</v>
      </c>
      <c r="M26" s="4">
        <v>0</v>
      </c>
    </row>
    <row r="27" spans="1:16" x14ac:dyDescent="0.35">
      <c r="A27" t="s">
        <v>47</v>
      </c>
      <c r="B27">
        <v>22</v>
      </c>
      <c r="C27">
        <v>3</v>
      </c>
      <c r="D27">
        <v>0</v>
      </c>
      <c r="E27">
        <v>11</v>
      </c>
      <c r="F27">
        <v>5</v>
      </c>
      <c r="G27">
        <v>1</v>
      </c>
      <c r="H27">
        <v>0</v>
      </c>
      <c r="I27">
        <v>2</v>
      </c>
      <c r="J27">
        <v>11</v>
      </c>
      <c r="K27">
        <v>8</v>
      </c>
      <c r="L27" s="4">
        <v>0.57894736842105265</v>
      </c>
      <c r="M27" s="4">
        <v>0</v>
      </c>
    </row>
    <row r="28" spans="1:16" x14ac:dyDescent="0.35">
      <c r="A28" t="s">
        <v>48</v>
      </c>
      <c r="B28">
        <v>5</v>
      </c>
      <c r="C28">
        <v>0</v>
      </c>
      <c r="D28">
        <v>0</v>
      </c>
      <c r="E28">
        <v>4</v>
      </c>
      <c r="F28">
        <v>1</v>
      </c>
      <c r="G28">
        <v>0</v>
      </c>
      <c r="H28">
        <v>0</v>
      </c>
      <c r="I28">
        <v>0</v>
      </c>
      <c r="J28">
        <v>4</v>
      </c>
      <c r="K28">
        <v>1</v>
      </c>
      <c r="L28" s="4">
        <v>0.8</v>
      </c>
      <c r="M28" s="4">
        <v>0</v>
      </c>
    </row>
    <row r="29" spans="1:16" x14ac:dyDescent="0.35">
      <c r="A29" t="s">
        <v>49</v>
      </c>
      <c r="B29">
        <v>10</v>
      </c>
      <c r="C29">
        <v>0</v>
      </c>
      <c r="D29">
        <v>0</v>
      </c>
      <c r="E29">
        <v>6</v>
      </c>
      <c r="F29">
        <v>2</v>
      </c>
      <c r="G29">
        <v>1</v>
      </c>
      <c r="H29">
        <v>0</v>
      </c>
      <c r="I29">
        <v>1</v>
      </c>
      <c r="J29">
        <v>6</v>
      </c>
      <c r="K29">
        <v>4</v>
      </c>
      <c r="L29" s="4">
        <v>0.6</v>
      </c>
      <c r="M29" s="4">
        <v>0</v>
      </c>
    </row>
    <row r="30" spans="1:16" x14ac:dyDescent="0.35">
      <c r="A30" t="s">
        <v>50</v>
      </c>
      <c r="B30">
        <v>3</v>
      </c>
      <c r="C30">
        <v>0</v>
      </c>
      <c r="D30">
        <v>0</v>
      </c>
      <c r="E30">
        <v>3</v>
      </c>
      <c r="F30">
        <v>0</v>
      </c>
      <c r="G30">
        <v>0</v>
      </c>
      <c r="H30">
        <v>0</v>
      </c>
      <c r="I30">
        <v>0</v>
      </c>
      <c r="J30">
        <v>3</v>
      </c>
      <c r="K30">
        <v>0</v>
      </c>
      <c r="L30" s="4">
        <v>1</v>
      </c>
      <c r="M30" s="4">
        <v>0</v>
      </c>
    </row>
    <row r="31" spans="1:16" x14ac:dyDescent="0.35">
      <c r="A31" t="s">
        <v>51</v>
      </c>
      <c r="B31">
        <v>1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 s="4">
        <v>1</v>
      </c>
      <c r="M31" s="4">
        <v>0</v>
      </c>
    </row>
    <row r="32" spans="1:16" x14ac:dyDescent="0.35">
      <c r="A32" t="s">
        <v>52</v>
      </c>
      <c r="B32">
        <v>59</v>
      </c>
      <c r="C32">
        <v>35</v>
      </c>
      <c r="D32">
        <v>0</v>
      </c>
      <c r="E32">
        <v>12</v>
      </c>
      <c r="F32">
        <v>9</v>
      </c>
      <c r="G32">
        <v>2</v>
      </c>
      <c r="H32">
        <v>0</v>
      </c>
      <c r="I32">
        <v>1</v>
      </c>
      <c r="J32">
        <v>12</v>
      </c>
      <c r="K32">
        <v>12</v>
      </c>
      <c r="L32" s="4">
        <v>0.5</v>
      </c>
      <c r="M32" s="4">
        <v>0</v>
      </c>
    </row>
    <row r="33" spans="1:13" x14ac:dyDescent="0.35">
      <c r="A33" s="2" t="s">
        <v>53</v>
      </c>
      <c r="B33" s="2">
        <v>4</v>
      </c>
      <c r="C33" s="2">
        <v>2</v>
      </c>
      <c r="D33" s="2">
        <v>0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2</v>
      </c>
      <c r="K33" s="2">
        <v>0</v>
      </c>
      <c r="L33" s="6">
        <v>1</v>
      </c>
      <c r="M33" s="6">
        <v>0</v>
      </c>
    </row>
    <row r="34" spans="1:13" x14ac:dyDescent="0.35">
      <c r="A34" s="5" t="s">
        <v>33</v>
      </c>
      <c r="B34">
        <f t="shared" ref="B34:K34" si="1">SUM(B21:B33)</f>
        <v>177</v>
      </c>
      <c r="C34">
        <f t="shared" si="1"/>
        <v>50</v>
      </c>
      <c r="D34">
        <f t="shared" si="1"/>
        <v>1</v>
      </c>
      <c r="E34">
        <f t="shared" si="1"/>
        <v>88</v>
      </c>
      <c r="F34">
        <f t="shared" si="1"/>
        <v>21</v>
      </c>
      <c r="G34">
        <f t="shared" si="1"/>
        <v>7</v>
      </c>
      <c r="H34">
        <f t="shared" si="1"/>
        <v>1</v>
      </c>
      <c r="I34">
        <f t="shared" si="1"/>
        <v>9</v>
      </c>
      <c r="J34">
        <f t="shared" si="1"/>
        <v>89</v>
      </c>
      <c r="K34">
        <f t="shared" si="1"/>
        <v>37</v>
      </c>
      <c r="L34" s="4">
        <f>IF(SUM(E34,H34) &gt; 0,(SUM(E34,H34)/(B34-C34)),0)</f>
        <v>0.70078740157480313</v>
      </c>
      <c r="M34" s="4">
        <f>IF(H34 &gt; 0,(H34/(G34+H34+I34)),0)</f>
        <v>5.8823529411764705E-2</v>
      </c>
    </row>
    <row r="36" spans="1:13" x14ac:dyDescent="0.35">
      <c r="A36" s="2" t="s">
        <v>54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  <c r="L36" s="3" t="s">
        <v>11</v>
      </c>
      <c r="M36" s="3" t="s">
        <v>12</v>
      </c>
    </row>
    <row r="37" spans="1:13" x14ac:dyDescent="0.35">
      <c r="A37" t="s">
        <v>55</v>
      </c>
      <c r="B37">
        <v>4</v>
      </c>
      <c r="C37">
        <v>0</v>
      </c>
      <c r="D37">
        <v>0</v>
      </c>
      <c r="E37">
        <v>4</v>
      </c>
      <c r="F37">
        <v>0</v>
      </c>
      <c r="G37">
        <v>0</v>
      </c>
      <c r="H37">
        <v>0</v>
      </c>
      <c r="I37">
        <v>0</v>
      </c>
      <c r="J37">
        <v>4</v>
      </c>
      <c r="K37">
        <v>0</v>
      </c>
      <c r="L37" s="4">
        <v>1</v>
      </c>
      <c r="M37" s="4">
        <v>0</v>
      </c>
    </row>
    <row r="38" spans="1:13" x14ac:dyDescent="0.35">
      <c r="A38" t="s">
        <v>56</v>
      </c>
      <c r="B38">
        <v>10</v>
      </c>
      <c r="C38">
        <v>3</v>
      </c>
      <c r="D38">
        <v>0</v>
      </c>
      <c r="E38">
        <v>6</v>
      </c>
      <c r="F38">
        <v>0</v>
      </c>
      <c r="G38">
        <v>0</v>
      </c>
      <c r="H38">
        <v>0</v>
      </c>
      <c r="I38">
        <v>1</v>
      </c>
      <c r="J38">
        <v>6</v>
      </c>
      <c r="K38">
        <v>1</v>
      </c>
      <c r="L38" s="4">
        <v>0.85714285714285721</v>
      </c>
      <c r="M38" s="4">
        <v>0</v>
      </c>
    </row>
    <row r="39" spans="1:13" x14ac:dyDescent="0.35">
      <c r="A39" t="s">
        <v>57</v>
      </c>
      <c r="B39">
        <v>8</v>
      </c>
      <c r="C39">
        <v>0</v>
      </c>
      <c r="D39">
        <v>0</v>
      </c>
      <c r="E39">
        <v>7</v>
      </c>
      <c r="F39">
        <v>0</v>
      </c>
      <c r="G39">
        <v>1</v>
      </c>
      <c r="H39">
        <v>0</v>
      </c>
      <c r="I39">
        <v>0</v>
      </c>
      <c r="J39">
        <v>7</v>
      </c>
      <c r="K39">
        <v>1</v>
      </c>
      <c r="L39" s="4">
        <v>0.875</v>
      </c>
      <c r="M39" s="4">
        <v>0</v>
      </c>
    </row>
    <row r="40" spans="1:13" x14ac:dyDescent="0.35">
      <c r="A40" t="s">
        <v>58</v>
      </c>
      <c r="B40">
        <v>8</v>
      </c>
      <c r="C40">
        <v>1</v>
      </c>
      <c r="D40">
        <v>0</v>
      </c>
      <c r="E40">
        <v>6</v>
      </c>
      <c r="F40">
        <v>0</v>
      </c>
      <c r="G40">
        <v>0</v>
      </c>
      <c r="H40">
        <v>0</v>
      </c>
      <c r="I40">
        <v>1</v>
      </c>
      <c r="J40">
        <v>6</v>
      </c>
      <c r="K40">
        <v>1</v>
      </c>
      <c r="L40" s="4">
        <v>0.85714285714285721</v>
      </c>
      <c r="M40" s="4">
        <v>0</v>
      </c>
    </row>
    <row r="41" spans="1:13" x14ac:dyDescent="0.35">
      <c r="A41" t="s">
        <v>59</v>
      </c>
      <c r="B41">
        <v>5</v>
      </c>
      <c r="C41">
        <v>1</v>
      </c>
      <c r="D41">
        <v>0</v>
      </c>
      <c r="E41">
        <v>2</v>
      </c>
      <c r="F41">
        <v>1</v>
      </c>
      <c r="G41">
        <v>0</v>
      </c>
      <c r="H41">
        <v>0</v>
      </c>
      <c r="I41">
        <v>1</v>
      </c>
      <c r="J41">
        <v>2</v>
      </c>
      <c r="K41">
        <v>2</v>
      </c>
      <c r="L41" s="4">
        <v>0.5</v>
      </c>
      <c r="M41" s="4">
        <v>0</v>
      </c>
    </row>
    <row r="42" spans="1:13" x14ac:dyDescent="0.35">
      <c r="A42" t="s">
        <v>60</v>
      </c>
      <c r="B42">
        <v>5</v>
      </c>
      <c r="C42">
        <v>0</v>
      </c>
      <c r="D42">
        <v>0</v>
      </c>
      <c r="E42">
        <v>3</v>
      </c>
      <c r="F42">
        <v>0</v>
      </c>
      <c r="G42">
        <v>1</v>
      </c>
      <c r="H42">
        <v>1</v>
      </c>
      <c r="I42">
        <v>0</v>
      </c>
      <c r="J42">
        <v>4</v>
      </c>
      <c r="K42">
        <v>1</v>
      </c>
      <c r="L42" s="4">
        <v>0.8</v>
      </c>
      <c r="M42" s="4">
        <v>0.5</v>
      </c>
    </row>
    <row r="43" spans="1:13" x14ac:dyDescent="0.35">
      <c r="A43" t="s">
        <v>61</v>
      </c>
      <c r="B43">
        <v>24</v>
      </c>
      <c r="C43">
        <v>7</v>
      </c>
      <c r="D43">
        <v>0</v>
      </c>
      <c r="E43">
        <v>11</v>
      </c>
      <c r="F43">
        <v>4</v>
      </c>
      <c r="G43">
        <v>0</v>
      </c>
      <c r="H43">
        <v>0</v>
      </c>
      <c r="I43">
        <v>2</v>
      </c>
      <c r="J43">
        <v>11</v>
      </c>
      <c r="K43">
        <v>6</v>
      </c>
      <c r="L43" s="4">
        <v>0.6470588235294118</v>
      </c>
      <c r="M43" s="4">
        <v>0</v>
      </c>
    </row>
    <row r="44" spans="1:13" x14ac:dyDescent="0.35">
      <c r="A44" t="s">
        <v>62</v>
      </c>
      <c r="B44">
        <v>13</v>
      </c>
      <c r="C44">
        <v>2</v>
      </c>
      <c r="D44">
        <v>0</v>
      </c>
      <c r="E44">
        <v>4</v>
      </c>
      <c r="F44">
        <v>4</v>
      </c>
      <c r="G44">
        <v>2</v>
      </c>
      <c r="H44">
        <v>0</v>
      </c>
      <c r="I44">
        <v>1</v>
      </c>
      <c r="J44">
        <v>4</v>
      </c>
      <c r="K44">
        <v>7</v>
      </c>
      <c r="L44" s="4">
        <v>0.36363636363636365</v>
      </c>
      <c r="M44" s="4">
        <v>0</v>
      </c>
    </row>
    <row r="45" spans="1:13" x14ac:dyDescent="0.35">
      <c r="A45" t="s">
        <v>63</v>
      </c>
      <c r="B45">
        <v>1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 s="4">
        <v>1</v>
      </c>
      <c r="M45" s="4">
        <v>0</v>
      </c>
    </row>
    <row r="46" spans="1:13" x14ac:dyDescent="0.35">
      <c r="A46" t="s">
        <v>64</v>
      </c>
      <c r="B46">
        <v>10</v>
      </c>
      <c r="C46">
        <v>1</v>
      </c>
      <c r="D46">
        <v>0</v>
      </c>
      <c r="E46">
        <v>6</v>
      </c>
      <c r="F46">
        <v>3</v>
      </c>
      <c r="G46">
        <v>0</v>
      </c>
      <c r="H46">
        <v>0</v>
      </c>
      <c r="I46">
        <v>0</v>
      </c>
      <c r="J46">
        <v>6</v>
      </c>
      <c r="K46">
        <v>3</v>
      </c>
      <c r="L46" s="4">
        <v>0.66666666666666674</v>
      </c>
      <c r="M46" s="4">
        <v>0</v>
      </c>
    </row>
    <row r="47" spans="1:13" x14ac:dyDescent="0.35">
      <c r="A47" t="s">
        <v>65</v>
      </c>
      <c r="B47">
        <v>18</v>
      </c>
      <c r="C47">
        <v>15</v>
      </c>
      <c r="D47">
        <v>0</v>
      </c>
      <c r="E47">
        <v>1</v>
      </c>
      <c r="F47">
        <v>2</v>
      </c>
      <c r="G47">
        <v>0</v>
      </c>
      <c r="H47">
        <v>0</v>
      </c>
      <c r="I47">
        <v>0</v>
      </c>
      <c r="J47">
        <v>1</v>
      </c>
      <c r="K47">
        <v>2</v>
      </c>
      <c r="L47" s="4">
        <v>0.33333333333333337</v>
      </c>
      <c r="M47" s="4">
        <v>0</v>
      </c>
    </row>
    <row r="48" spans="1:13" x14ac:dyDescent="0.35">
      <c r="A48" t="s">
        <v>66</v>
      </c>
      <c r="B48">
        <v>3</v>
      </c>
      <c r="C48">
        <v>0</v>
      </c>
      <c r="D48">
        <v>0</v>
      </c>
      <c r="E48">
        <v>3</v>
      </c>
      <c r="F48">
        <v>0</v>
      </c>
      <c r="G48">
        <v>0</v>
      </c>
      <c r="H48">
        <v>0</v>
      </c>
      <c r="I48">
        <v>0</v>
      </c>
      <c r="J48">
        <v>3</v>
      </c>
      <c r="K48">
        <v>0</v>
      </c>
      <c r="L48" s="4">
        <v>1</v>
      </c>
      <c r="M48" s="4">
        <v>0</v>
      </c>
    </row>
    <row r="49" spans="1:13" x14ac:dyDescent="0.35">
      <c r="A49" t="s">
        <v>67</v>
      </c>
      <c r="B49">
        <v>2</v>
      </c>
      <c r="C49">
        <v>1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 s="4">
        <v>1</v>
      </c>
      <c r="M49" s="4">
        <v>0</v>
      </c>
    </row>
    <row r="50" spans="1:13" x14ac:dyDescent="0.35">
      <c r="A50" t="s">
        <v>68</v>
      </c>
      <c r="B50">
        <v>2</v>
      </c>
      <c r="C50">
        <v>0</v>
      </c>
      <c r="D50">
        <v>0</v>
      </c>
      <c r="E50">
        <v>1</v>
      </c>
      <c r="F50">
        <v>1</v>
      </c>
      <c r="G50">
        <v>0</v>
      </c>
      <c r="H50">
        <v>0</v>
      </c>
      <c r="I50">
        <v>0</v>
      </c>
      <c r="J50">
        <v>1</v>
      </c>
      <c r="K50">
        <v>1</v>
      </c>
      <c r="L50" s="4">
        <v>0.5</v>
      </c>
      <c r="M50" s="4">
        <v>0</v>
      </c>
    </row>
    <row r="51" spans="1:13" x14ac:dyDescent="0.35">
      <c r="A51" t="s">
        <v>69</v>
      </c>
      <c r="B51">
        <v>7</v>
      </c>
      <c r="C51">
        <v>0</v>
      </c>
      <c r="D51">
        <v>0</v>
      </c>
      <c r="E51">
        <v>7</v>
      </c>
      <c r="F51">
        <v>0</v>
      </c>
      <c r="G51">
        <v>0</v>
      </c>
      <c r="H51">
        <v>0</v>
      </c>
      <c r="I51">
        <v>0</v>
      </c>
      <c r="J51">
        <v>7</v>
      </c>
      <c r="K51">
        <v>0</v>
      </c>
      <c r="L51" s="4">
        <v>1</v>
      </c>
      <c r="M51" s="4">
        <v>0</v>
      </c>
    </row>
    <row r="52" spans="1:13" x14ac:dyDescent="0.35">
      <c r="A52" t="s">
        <v>70</v>
      </c>
      <c r="B52">
        <v>4</v>
      </c>
      <c r="C52">
        <v>0</v>
      </c>
      <c r="D52">
        <v>1</v>
      </c>
      <c r="E52">
        <v>2</v>
      </c>
      <c r="F52">
        <v>0</v>
      </c>
      <c r="G52">
        <v>0</v>
      </c>
      <c r="H52">
        <v>0</v>
      </c>
      <c r="I52">
        <v>1</v>
      </c>
      <c r="J52">
        <v>2</v>
      </c>
      <c r="K52">
        <v>1</v>
      </c>
      <c r="L52" s="4">
        <v>0.5</v>
      </c>
      <c r="M52" s="4">
        <v>0</v>
      </c>
    </row>
    <row r="53" spans="1:13" x14ac:dyDescent="0.35">
      <c r="A53" t="s">
        <v>71</v>
      </c>
      <c r="B53">
        <v>19</v>
      </c>
      <c r="C53">
        <v>7</v>
      </c>
      <c r="D53">
        <v>0</v>
      </c>
      <c r="E53">
        <v>9</v>
      </c>
      <c r="F53">
        <v>3</v>
      </c>
      <c r="G53">
        <v>0</v>
      </c>
      <c r="H53">
        <v>0</v>
      </c>
      <c r="I53">
        <v>0</v>
      </c>
      <c r="J53">
        <v>9</v>
      </c>
      <c r="K53">
        <v>3</v>
      </c>
      <c r="L53" s="4">
        <v>0.75</v>
      </c>
      <c r="M53" s="4">
        <v>0</v>
      </c>
    </row>
    <row r="54" spans="1:13" x14ac:dyDescent="0.35">
      <c r="A54" t="s">
        <v>72</v>
      </c>
      <c r="B54">
        <v>3</v>
      </c>
      <c r="C54">
        <v>0</v>
      </c>
      <c r="D54">
        <v>0</v>
      </c>
      <c r="E54">
        <v>2</v>
      </c>
      <c r="F54">
        <v>1</v>
      </c>
      <c r="G54">
        <v>0</v>
      </c>
      <c r="H54">
        <v>0</v>
      </c>
      <c r="I54">
        <v>0</v>
      </c>
      <c r="J54">
        <v>2</v>
      </c>
      <c r="K54">
        <v>1</v>
      </c>
      <c r="L54" s="4">
        <v>0.66666666666666674</v>
      </c>
      <c r="M54" s="4">
        <v>0</v>
      </c>
    </row>
    <row r="55" spans="1:13" x14ac:dyDescent="0.35">
      <c r="A55" t="s">
        <v>73</v>
      </c>
      <c r="B55">
        <v>10</v>
      </c>
      <c r="C55">
        <v>5</v>
      </c>
      <c r="D55">
        <v>0</v>
      </c>
      <c r="E55">
        <v>4</v>
      </c>
      <c r="F55">
        <v>0</v>
      </c>
      <c r="G55">
        <v>1</v>
      </c>
      <c r="H55">
        <v>0</v>
      </c>
      <c r="I55">
        <v>0</v>
      </c>
      <c r="J55">
        <v>4</v>
      </c>
      <c r="K55">
        <v>1</v>
      </c>
      <c r="L55" s="4">
        <v>0.8</v>
      </c>
      <c r="M55" s="4">
        <v>0</v>
      </c>
    </row>
    <row r="56" spans="1:13" x14ac:dyDescent="0.35">
      <c r="A56" t="s">
        <v>74</v>
      </c>
      <c r="B56">
        <v>4</v>
      </c>
      <c r="C56">
        <v>2</v>
      </c>
      <c r="D56">
        <v>0</v>
      </c>
      <c r="E56">
        <v>1</v>
      </c>
      <c r="F56">
        <v>1</v>
      </c>
      <c r="G56">
        <v>0</v>
      </c>
      <c r="H56">
        <v>0</v>
      </c>
      <c r="I56">
        <v>0</v>
      </c>
      <c r="J56">
        <v>1</v>
      </c>
      <c r="K56">
        <v>1</v>
      </c>
      <c r="L56" s="4">
        <v>0.5</v>
      </c>
      <c r="M56" s="4">
        <v>0</v>
      </c>
    </row>
    <row r="57" spans="1:13" x14ac:dyDescent="0.35">
      <c r="A57" t="s">
        <v>75</v>
      </c>
      <c r="B57">
        <v>9</v>
      </c>
      <c r="C57">
        <v>1</v>
      </c>
      <c r="D57">
        <v>0</v>
      </c>
      <c r="E57">
        <v>4</v>
      </c>
      <c r="F57">
        <v>1</v>
      </c>
      <c r="G57">
        <v>1</v>
      </c>
      <c r="H57">
        <v>0</v>
      </c>
      <c r="I57">
        <v>2</v>
      </c>
      <c r="J57">
        <v>4</v>
      </c>
      <c r="K57">
        <v>4</v>
      </c>
      <c r="L57" s="4">
        <v>0.5</v>
      </c>
      <c r="M57" s="4">
        <v>0</v>
      </c>
    </row>
    <row r="58" spans="1:13" x14ac:dyDescent="0.35">
      <c r="A58" t="s">
        <v>76</v>
      </c>
      <c r="B58">
        <v>6</v>
      </c>
      <c r="C58">
        <v>2</v>
      </c>
      <c r="D58">
        <v>0</v>
      </c>
      <c r="E58">
        <v>3</v>
      </c>
      <c r="F58">
        <v>0</v>
      </c>
      <c r="G58">
        <v>1</v>
      </c>
      <c r="H58">
        <v>0</v>
      </c>
      <c r="I58">
        <v>0</v>
      </c>
      <c r="J58">
        <v>3</v>
      </c>
      <c r="K58">
        <v>1</v>
      </c>
      <c r="L58" s="4">
        <v>0.75</v>
      </c>
      <c r="M58" s="4">
        <v>0</v>
      </c>
    </row>
    <row r="59" spans="1:13" x14ac:dyDescent="0.35">
      <c r="A59" t="s">
        <v>77</v>
      </c>
      <c r="B59">
        <v>1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4">
        <v>0</v>
      </c>
      <c r="M59" s="4">
        <v>0</v>
      </c>
    </row>
    <row r="60" spans="1:13" x14ac:dyDescent="0.35">
      <c r="A60" s="2" t="s">
        <v>78</v>
      </c>
      <c r="B60" s="2">
        <v>1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6">
        <v>0</v>
      </c>
      <c r="M60" s="6">
        <v>0</v>
      </c>
    </row>
    <row r="61" spans="1:13" x14ac:dyDescent="0.35">
      <c r="A61" s="5" t="s">
        <v>33</v>
      </c>
      <c r="B61">
        <f t="shared" ref="B61:K61" si="2">SUM(B37:B60)</f>
        <v>177</v>
      </c>
      <c r="C61">
        <f t="shared" si="2"/>
        <v>50</v>
      </c>
      <c r="D61">
        <f t="shared" si="2"/>
        <v>1</v>
      </c>
      <c r="E61">
        <f t="shared" si="2"/>
        <v>88</v>
      </c>
      <c r="F61">
        <f t="shared" si="2"/>
        <v>21</v>
      </c>
      <c r="G61">
        <f t="shared" si="2"/>
        <v>7</v>
      </c>
      <c r="H61">
        <f t="shared" si="2"/>
        <v>1</v>
      </c>
      <c r="I61">
        <f t="shared" si="2"/>
        <v>9</v>
      </c>
      <c r="J61">
        <f t="shared" si="2"/>
        <v>89</v>
      </c>
      <c r="K61">
        <f t="shared" si="2"/>
        <v>37</v>
      </c>
      <c r="L61" s="4">
        <f>IF(SUM(E61,H61) &gt; 0,(SUM(E61,H61)/(B61-C61)),0)</f>
        <v>0.70078740157480313</v>
      </c>
      <c r="M61" s="4">
        <f>IF(H61 &gt; 0,(H61/(G61+H61+I61)),0)</f>
        <v>5.8823529411764705E-2</v>
      </c>
    </row>
    <row r="63" spans="1:13" x14ac:dyDescent="0.35">
      <c r="A63" s="2" t="s">
        <v>79</v>
      </c>
      <c r="B63" s="3" t="s">
        <v>1</v>
      </c>
      <c r="C63" s="3" t="s">
        <v>2</v>
      </c>
      <c r="D63" s="3" t="s">
        <v>3</v>
      </c>
      <c r="E63" s="3" t="s">
        <v>4</v>
      </c>
      <c r="F63" s="3" t="s">
        <v>5</v>
      </c>
      <c r="G63" s="3" t="s">
        <v>6</v>
      </c>
      <c r="H63" s="3" t="s">
        <v>7</v>
      </c>
      <c r="I63" s="3" t="s">
        <v>8</v>
      </c>
      <c r="J63" s="3" t="s">
        <v>9</v>
      </c>
      <c r="K63" s="3" t="s">
        <v>10</v>
      </c>
      <c r="L63" s="3" t="s">
        <v>11</v>
      </c>
      <c r="M63" s="3" t="s">
        <v>12</v>
      </c>
    </row>
    <row r="64" spans="1:13" x14ac:dyDescent="0.35">
      <c r="A64" t="s">
        <v>80</v>
      </c>
      <c r="B64">
        <v>1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 s="4">
        <v>1</v>
      </c>
      <c r="M64" s="4">
        <v>0</v>
      </c>
    </row>
    <row r="65" spans="1:13" x14ac:dyDescent="0.35">
      <c r="A65" t="s">
        <v>52</v>
      </c>
      <c r="B65">
        <v>3</v>
      </c>
      <c r="C65">
        <v>1</v>
      </c>
      <c r="D65">
        <v>0</v>
      </c>
      <c r="E65">
        <v>2</v>
      </c>
      <c r="F65">
        <v>0</v>
      </c>
      <c r="G65">
        <v>0</v>
      </c>
      <c r="H65">
        <v>0</v>
      </c>
      <c r="I65">
        <v>0</v>
      </c>
      <c r="J65">
        <v>2</v>
      </c>
      <c r="K65">
        <v>0</v>
      </c>
      <c r="L65" s="4">
        <v>1</v>
      </c>
      <c r="M65" s="4">
        <v>0</v>
      </c>
    </row>
    <row r="66" spans="1:13" x14ac:dyDescent="0.35">
      <c r="A66" t="s">
        <v>81</v>
      </c>
      <c r="B66">
        <v>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 s="4">
        <v>1</v>
      </c>
      <c r="M66" s="4">
        <v>0</v>
      </c>
    </row>
    <row r="67" spans="1:13" x14ac:dyDescent="0.35">
      <c r="A67" t="s">
        <v>82</v>
      </c>
      <c r="B67">
        <v>1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 s="4">
        <v>1</v>
      </c>
      <c r="M67" s="4">
        <v>0</v>
      </c>
    </row>
    <row r="68" spans="1:13" x14ac:dyDescent="0.35">
      <c r="A68" t="s">
        <v>83</v>
      </c>
      <c r="B68">
        <v>1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 s="4">
        <v>1</v>
      </c>
      <c r="M68" s="4">
        <v>0</v>
      </c>
    </row>
    <row r="69" spans="1:13" x14ac:dyDescent="0.35">
      <c r="A69" t="s">
        <v>84</v>
      </c>
      <c r="B69">
        <v>2</v>
      </c>
      <c r="C69">
        <v>0</v>
      </c>
      <c r="D69">
        <v>0</v>
      </c>
      <c r="E69">
        <v>1</v>
      </c>
      <c r="F69">
        <v>0</v>
      </c>
      <c r="G69">
        <v>1</v>
      </c>
      <c r="H69">
        <v>0</v>
      </c>
      <c r="I69">
        <v>0</v>
      </c>
      <c r="J69">
        <v>1</v>
      </c>
      <c r="K69">
        <v>1</v>
      </c>
      <c r="L69" s="4">
        <v>0.5</v>
      </c>
      <c r="M69" s="4">
        <v>0</v>
      </c>
    </row>
    <row r="70" spans="1:13" x14ac:dyDescent="0.35">
      <c r="A70" t="s">
        <v>85</v>
      </c>
      <c r="B70">
        <v>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1</v>
      </c>
      <c r="L70" s="4">
        <v>0</v>
      </c>
      <c r="M70" s="4">
        <v>0</v>
      </c>
    </row>
    <row r="71" spans="1:13" x14ac:dyDescent="0.35">
      <c r="A71" t="s">
        <v>86</v>
      </c>
      <c r="B71">
        <v>7</v>
      </c>
      <c r="C71">
        <v>3</v>
      </c>
      <c r="D71">
        <v>0</v>
      </c>
      <c r="E71">
        <v>4</v>
      </c>
      <c r="F71">
        <v>0</v>
      </c>
      <c r="G71">
        <v>0</v>
      </c>
      <c r="H71">
        <v>0</v>
      </c>
      <c r="I71">
        <v>0</v>
      </c>
      <c r="J71">
        <v>4</v>
      </c>
      <c r="K71">
        <v>0</v>
      </c>
      <c r="L71" s="4">
        <v>1</v>
      </c>
      <c r="M71" s="4">
        <v>0</v>
      </c>
    </row>
    <row r="72" spans="1:13" x14ac:dyDescent="0.35">
      <c r="A72" t="s">
        <v>87</v>
      </c>
      <c r="B72">
        <v>1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 s="4">
        <v>0</v>
      </c>
      <c r="M72" s="4">
        <v>0</v>
      </c>
    </row>
    <row r="73" spans="1:13" x14ac:dyDescent="0.35">
      <c r="A73" t="s">
        <v>88</v>
      </c>
      <c r="B73">
        <v>2</v>
      </c>
      <c r="C73">
        <v>0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2</v>
      </c>
      <c r="K73">
        <v>0</v>
      </c>
      <c r="L73" s="4">
        <v>1</v>
      </c>
      <c r="M73" s="4">
        <v>0</v>
      </c>
    </row>
    <row r="74" spans="1:13" x14ac:dyDescent="0.35">
      <c r="A74" t="s">
        <v>89</v>
      </c>
      <c r="B74">
        <v>2</v>
      </c>
      <c r="C74">
        <v>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 s="4">
        <v>0</v>
      </c>
      <c r="M74" s="4">
        <v>0</v>
      </c>
    </row>
    <row r="75" spans="1:13" x14ac:dyDescent="0.35">
      <c r="A75" t="s">
        <v>90</v>
      </c>
      <c r="B75">
        <v>5</v>
      </c>
      <c r="C75">
        <v>3</v>
      </c>
      <c r="D75">
        <v>0</v>
      </c>
      <c r="E75">
        <v>0</v>
      </c>
      <c r="F75">
        <v>2</v>
      </c>
      <c r="G75">
        <v>0</v>
      </c>
      <c r="H75">
        <v>0</v>
      </c>
      <c r="I75">
        <v>0</v>
      </c>
      <c r="J75">
        <v>0</v>
      </c>
      <c r="K75">
        <v>2</v>
      </c>
      <c r="L75" s="4">
        <v>0</v>
      </c>
      <c r="M75" s="4">
        <v>0</v>
      </c>
    </row>
    <row r="76" spans="1:13" x14ac:dyDescent="0.35">
      <c r="A76" t="s">
        <v>91</v>
      </c>
      <c r="B76">
        <v>1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 s="4">
        <v>0</v>
      </c>
      <c r="M76" s="4">
        <v>0</v>
      </c>
    </row>
    <row r="77" spans="1:13" x14ac:dyDescent="0.35">
      <c r="A77" t="s">
        <v>92</v>
      </c>
      <c r="B77">
        <v>2</v>
      </c>
      <c r="C77">
        <v>0</v>
      </c>
      <c r="D77">
        <v>0</v>
      </c>
      <c r="E77">
        <v>2</v>
      </c>
      <c r="F77">
        <v>0</v>
      </c>
      <c r="G77">
        <v>0</v>
      </c>
      <c r="H77">
        <v>0</v>
      </c>
      <c r="I77">
        <v>0</v>
      </c>
      <c r="J77">
        <v>2</v>
      </c>
      <c r="K77">
        <v>0</v>
      </c>
      <c r="L77" s="4">
        <v>1</v>
      </c>
      <c r="M77" s="4">
        <v>0</v>
      </c>
    </row>
    <row r="78" spans="1:13" x14ac:dyDescent="0.35">
      <c r="A78" t="s">
        <v>93</v>
      </c>
      <c r="B78">
        <v>2</v>
      </c>
      <c r="C78">
        <v>1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1</v>
      </c>
      <c r="L78" s="4">
        <v>0</v>
      </c>
      <c r="M78" s="4">
        <v>0</v>
      </c>
    </row>
    <row r="79" spans="1:13" x14ac:dyDescent="0.35">
      <c r="A79" t="s">
        <v>94</v>
      </c>
      <c r="B79">
        <v>3</v>
      </c>
      <c r="C79">
        <v>1</v>
      </c>
      <c r="D79">
        <v>0</v>
      </c>
      <c r="E79">
        <v>0</v>
      </c>
      <c r="F79">
        <v>0</v>
      </c>
      <c r="G79">
        <v>1</v>
      </c>
      <c r="H79">
        <v>0</v>
      </c>
      <c r="I79">
        <v>1</v>
      </c>
      <c r="J79">
        <v>0</v>
      </c>
      <c r="K79">
        <v>2</v>
      </c>
      <c r="L79" s="4">
        <v>0</v>
      </c>
      <c r="M79" s="4">
        <v>0</v>
      </c>
    </row>
    <row r="80" spans="1:13" x14ac:dyDescent="0.35">
      <c r="A80" t="s">
        <v>95</v>
      </c>
      <c r="B80">
        <v>3</v>
      </c>
      <c r="C80">
        <v>0</v>
      </c>
      <c r="D80">
        <v>0</v>
      </c>
      <c r="E80">
        <v>1</v>
      </c>
      <c r="F80">
        <v>1</v>
      </c>
      <c r="G80">
        <v>1</v>
      </c>
      <c r="H80">
        <v>0</v>
      </c>
      <c r="I80">
        <v>0</v>
      </c>
      <c r="J80">
        <v>1</v>
      </c>
      <c r="K80">
        <v>2</v>
      </c>
      <c r="L80" s="4">
        <v>0.33333333333333337</v>
      </c>
      <c r="M80" s="4">
        <v>0</v>
      </c>
    </row>
    <row r="81" spans="1:13" x14ac:dyDescent="0.35">
      <c r="A81" t="s">
        <v>96</v>
      </c>
      <c r="B81">
        <v>1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1</v>
      </c>
      <c r="K81">
        <v>0</v>
      </c>
      <c r="L81" s="4">
        <v>0</v>
      </c>
      <c r="M81" s="4">
        <v>1</v>
      </c>
    </row>
    <row r="82" spans="1:13" x14ac:dyDescent="0.35">
      <c r="A82" t="s">
        <v>97</v>
      </c>
      <c r="B82">
        <v>1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 s="4">
        <v>1</v>
      </c>
      <c r="M82" s="4">
        <v>0</v>
      </c>
    </row>
    <row r="83" spans="1:13" x14ac:dyDescent="0.35">
      <c r="A83" t="s">
        <v>98</v>
      </c>
      <c r="B83">
        <v>1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1</v>
      </c>
      <c r="L83" s="4">
        <v>0</v>
      </c>
      <c r="M83" s="4">
        <v>0</v>
      </c>
    </row>
    <row r="84" spans="1:13" x14ac:dyDescent="0.35">
      <c r="A84" t="s">
        <v>99</v>
      </c>
      <c r="B84">
        <v>1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</v>
      </c>
      <c r="L84" s="4">
        <v>0</v>
      </c>
      <c r="M84" s="4">
        <v>0</v>
      </c>
    </row>
    <row r="85" spans="1:13" x14ac:dyDescent="0.35">
      <c r="A85" t="s">
        <v>100</v>
      </c>
      <c r="B85">
        <v>3</v>
      </c>
      <c r="C85">
        <v>0</v>
      </c>
      <c r="D85">
        <v>0</v>
      </c>
      <c r="E85">
        <v>2</v>
      </c>
      <c r="F85">
        <v>1</v>
      </c>
      <c r="G85">
        <v>0</v>
      </c>
      <c r="H85">
        <v>0</v>
      </c>
      <c r="I85">
        <v>0</v>
      </c>
      <c r="J85">
        <v>2</v>
      </c>
      <c r="K85">
        <v>1</v>
      </c>
      <c r="L85" s="4">
        <v>0.66666666666666674</v>
      </c>
      <c r="M85" s="4">
        <v>0</v>
      </c>
    </row>
    <row r="86" spans="1:13" x14ac:dyDescent="0.35">
      <c r="A86" t="s">
        <v>101</v>
      </c>
      <c r="B86">
        <v>2</v>
      </c>
      <c r="C86">
        <v>0</v>
      </c>
      <c r="D86">
        <v>0</v>
      </c>
      <c r="E86">
        <v>2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 s="4">
        <v>1</v>
      </c>
      <c r="M86" s="4">
        <v>0</v>
      </c>
    </row>
    <row r="87" spans="1:13" x14ac:dyDescent="0.35">
      <c r="A87" t="s">
        <v>102</v>
      </c>
      <c r="B87">
        <v>3</v>
      </c>
      <c r="C87">
        <v>0</v>
      </c>
      <c r="D87">
        <v>0</v>
      </c>
      <c r="E87">
        <v>2</v>
      </c>
      <c r="F87">
        <v>1</v>
      </c>
      <c r="G87">
        <v>0</v>
      </c>
      <c r="H87">
        <v>0</v>
      </c>
      <c r="I87">
        <v>0</v>
      </c>
      <c r="J87">
        <v>2</v>
      </c>
      <c r="K87">
        <v>1</v>
      </c>
      <c r="L87" s="4">
        <v>0.66666666666666674</v>
      </c>
      <c r="M87" s="4">
        <v>0</v>
      </c>
    </row>
    <row r="88" spans="1:13" x14ac:dyDescent="0.35">
      <c r="A88" t="s">
        <v>103</v>
      </c>
      <c r="B88">
        <v>1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 s="4">
        <v>1</v>
      </c>
      <c r="M88" s="4">
        <v>0</v>
      </c>
    </row>
    <row r="89" spans="1:13" x14ac:dyDescent="0.35">
      <c r="A89" t="s">
        <v>104</v>
      </c>
      <c r="B89">
        <v>1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1</v>
      </c>
      <c r="L89" s="4">
        <v>0</v>
      </c>
      <c r="M89" s="4">
        <v>0</v>
      </c>
    </row>
    <row r="90" spans="1:13" x14ac:dyDescent="0.35">
      <c r="A90" t="s">
        <v>105</v>
      </c>
      <c r="B90">
        <v>2</v>
      </c>
      <c r="C90">
        <v>0</v>
      </c>
      <c r="D90">
        <v>0</v>
      </c>
      <c r="E90">
        <v>2</v>
      </c>
      <c r="F90">
        <v>0</v>
      </c>
      <c r="G90">
        <v>0</v>
      </c>
      <c r="H90">
        <v>0</v>
      </c>
      <c r="I90">
        <v>0</v>
      </c>
      <c r="J90">
        <v>2</v>
      </c>
      <c r="K90">
        <v>0</v>
      </c>
      <c r="L90" s="4">
        <v>1</v>
      </c>
      <c r="M90" s="4">
        <v>0</v>
      </c>
    </row>
    <row r="91" spans="1:13" x14ac:dyDescent="0.35">
      <c r="A91" t="s">
        <v>106</v>
      </c>
      <c r="B91">
        <v>2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1</v>
      </c>
      <c r="L91" s="4">
        <v>0</v>
      </c>
      <c r="M91" s="4">
        <v>0</v>
      </c>
    </row>
    <row r="92" spans="1:13" x14ac:dyDescent="0.35">
      <c r="A92" t="s">
        <v>107</v>
      </c>
      <c r="B92">
        <v>1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 s="4">
        <v>1</v>
      </c>
      <c r="M92" s="4">
        <v>0</v>
      </c>
    </row>
    <row r="93" spans="1:13" x14ac:dyDescent="0.35">
      <c r="A93" t="s">
        <v>108</v>
      </c>
      <c r="B93">
        <v>2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1</v>
      </c>
      <c r="J93">
        <v>1</v>
      </c>
      <c r="K93">
        <v>1</v>
      </c>
      <c r="L93" s="4">
        <v>0.5</v>
      </c>
      <c r="M93" s="4">
        <v>0</v>
      </c>
    </row>
    <row r="94" spans="1:13" x14ac:dyDescent="0.35">
      <c r="A94" t="s">
        <v>109</v>
      </c>
      <c r="B94">
        <v>1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 s="4">
        <v>1</v>
      </c>
      <c r="M94" s="4">
        <v>0</v>
      </c>
    </row>
    <row r="95" spans="1:13" x14ac:dyDescent="0.35">
      <c r="A95" t="s">
        <v>110</v>
      </c>
      <c r="B95">
        <v>1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 s="4">
        <v>1</v>
      </c>
      <c r="M95" s="4">
        <v>0</v>
      </c>
    </row>
    <row r="96" spans="1:13" x14ac:dyDescent="0.35">
      <c r="A96" t="s">
        <v>111</v>
      </c>
      <c r="B96">
        <v>1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 s="4">
        <v>1</v>
      </c>
      <c r="M96" s="4">
        <v>0</v>
      </c>
    </row>
    <row r="97" spans="1:13" x14ac:dyDescent="0.35">
      <c r="A97" t="s">
        <v>112</v>
      </c>
      <c r="B97">
        <v>1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 s="4">
        <v>1</v>
      </c>
      <c r="M97" s="4">
        <v>0</v>
      </c>
    </row>
    <row r="98" spans="1:13" x14ac:dyDescent="0.35">
      <c r="A98" t="s">
        <v>113</v>
      </c>
      <c r="B98">
        <v>1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 s="4">
        <v>1</v>
      </c>
      <c r="M98" s="4">
        <v>0</v>
      </c>
    </row>
    <row r="99" spans="1:13" x14ac:dyDescent="0.35">
      <c r="A99" t="s">
        <v>114</v>
      </c>
      <c r="B99">
        <v>1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 s="4">
        <v>1</v>
      </c>
      <c r="M99" s="4">
        <v>0</v>
      </c>
    </row>
    <row r="100" spans="1:13" x14ac:dyDescent="0.35">
      <c r="A100" t="s">
        <v>115</v>
      </c>
      <c r="B100">
        <v>3</v>
      </c>
      <c r="C100">
        <v>1</v>
      </c>
      <c r="D100">
        <v>0</v>
      </c>
      <c r="E100">
        <v>2</v>
      </c>
      <c r="F100">
        <v>0</v>
      </c>
      <c r="G100">
        <v>0</v>
      </c>
      <c r="H100">
        <v>0</v>
      </c>
      <c r="I100">
        <v>0</v>
      </c>
      <c r="J100">
        <v>2</v>
      </c>
      <c r="K100">
        <v>0</v>
      </c>
      <c r="L100" s="4">
        <v>1</v>
      </c>
      <c r="M100" s="4">
        <v>0</v>
      </c>
    </row>
    <row r="101" spans="1:13" x14ac:dyDescent="0.35">
      <c r="A101" t="s">
        <v>65</v>
      </c>
      <c r="B101">
        <v>18</v>
      </c>
      <c r="C101">
        <v>15</v>
      </c>
      <c r="D101">
        <v>0</v>
      </c>
      <c r="E101">
        <v>1</v>
      </c>
      <c r="F101">
        <v>2</v>
      </c>
      <c r="G101">
        <v>0</v>
      </c>
      <c r="H101">
        <v>0</v>
      </c>
      <c r="I101">
        <v>0</v>
      </c>
      <c r="J101">
        <v>1</v>
      </c>
      <c r="K101">
        <v>2</v>
      </c>
      <c r="L101" s="4">
        <v>0.33333333333333337</v>
      </c>
      <c r="M101" s="4">
        <v>0</v>
      </c>
    </row>
    <row r="102" spans="1:13" x14ac:dyDescent="0.35">
      <c r="A102" t="s">
        <v>116</v>
      </c>
      <c r="B102">
        <v>1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 s="4">
        <v>1</v>
      </c>
      <c r="M102" s="4">
        <v>0</v>
      </c>
    </row>
    <row r="103" spans="1:13" x14ac:dyDescent="0.35">
      <c r="A103" t="s">
        <v>117</v>
      </c>
      <c r="B103">
        <v>1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 s="4">
        <v>1</v>
      </c>
      <c r="M103" s="4">
        <v>0</v>
      </c>
    </row>
    <row r="104" spans="1:13" x14ac:dyDescent="0.35">
      <c r="A104" t="s">
        <v>118</v>
      </c>
      <c r="B104">
        <v>1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 s="4">
        <v>1</v>
      </c>
      <c r="M104" s="4">
        <v>0</v>
      </c>
    </row>
    <row r="105" spans="1:13" x14ac:dyDescent="0.35">
      <c r="A105" t="s">
        <v>119</v>
      </c>
      <c r="B105">
        <v>3</v>
      </c>
      <c r="C105">
        <v>0</v>
      </c>
      <c r="D105">
        <v>0</v>
      </c>
      <c r="E105">
        <v>3</v>
      </c>
      <c r="F105">
        <v>0</v>
      </c>
      <c r="G105">
        <v>0</v>
      </c>
      <c r="H105">
        <v>0</v>
      </c>
      <c r="I105">
        <v>0</v>
      </c>
      <c r="J105">
        <v>3</v>
      </c>
      <c r="K105">
        <v>0</v>
      </c>
      <c r="L105" s="4">
        <v>1</v>
      </c>
      <c r="M105" s="4">
        <v>0</v>
      </c>
    </row>
    <row r="106" spans="1:13" x14ac:dyDescent="0.35">
      <c r="A106" t="s">
        <v>120</v>
      </c>
      <c r="B106">
        <v>5</v>
      </c>
      <c r="C106">
        <v>4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1</v>
      </c>
      <c r="K106">
        <v>0</v>
      </c>
      <c r="L106" s="4">
        <v>1</v>
      </c>
      <c r="M106" s="4">
        <v>0</v>
      </c>
    </row>
    <row r="107" spans="1:13" x14ac:dyDescent="0.35">
      <c r="A107" t="s">
        <v>121</v>
      </c>
      <c r="B107">
        <v>2</v>
      </c>
      <c r="C107">
        <v>0</v>
      </c>
      <c r="D107">
        <v>0</v>
      </c>
      <c r="E107">
        <v>2</v>
      </c>
      <c r="F107">
        <v>0</v>
      </c>
      <c r="G107">
        <v>0</v>
      </c>
      <c r="H107">
        <v>0</v>
      </c>
      <c r="I107">
        <v>0</v>
      </c>
      <c r="J107">
        <v>2</v>
      </c>
      <c r="K107">
        <v>0</v>
      </c>
      <c r="L107" s="4">
        <v>1</v>
      </c>
      <c r="M107" s="4">
        <v>0</v>
      </c>
    </row>
    <row r="108" spans="1:13" x14ac:dyDescent="0.35">
      <c r="A108" t="s">
        <v>122</v>
      </c>
      <c r="B108">
        <v>2</v>
      </c>
      <c r="C108">
        <v>0</v>
      </c>
      <c r="D108">
        <v>0</v>
      </c>
      <c r="E108">
        <v>2</v>
      </c>
      <c r="F108">
        <v>0</v>
      </c>
      <c r="G108">
        <v>0</v>
      </c>
      <c r="H108">
        <v>0</v>
      </c>
      <c r="I108">
        <v>0</v>
      </c>
      <c r="J108">
        <v>2</v>
      </c>
      <c r="K108">
        <v>0</v>
      </c>
      <c r="L108" s="4">
        <v>1</v>
      </c>
      <c r="M108" s="4">
        <v>0</v>
      </c>
    </row>
    <row r="109" spans="1:13" x14ac:dyDescent="0.35">
      <c r="A109" t="s">
        <v>123</v>
      </c>
      <c r="B109">
        <v>1</v>
      </c>
      <c r="C109">
        <v>0</v>
      </c>
      <c r="D109">
        <v>0</v>
      </c>
      <c r="E109">
        <v>0</v>
      </c>
      <c r="F109">
        <v>1</v>
      </c>
      <c r="G109">
        <v>0</v>
      </c>
      <c r="H109">
        <v>0</v>
      </c>
      <c r="I109">
        <v>0</v>
      </c>
      <c r="J109">
        <v>0</v>
      </c>
      <c r="K109">
        <v>1</v>
      </c>
      <c r="L109" s="4">
        <v>0</v>
      </c>
      <c r="M109" s="4">
        <v>0</v>
      </c>
    </row>
    <row r="110" spans="1:13" x14ac:dyDescent="0.35">
      <c r="A110" t="s">
        <v>124</v>
      </c>
      <c r="B110">
        <v>2</v>
      </c>
      <c r="C110">
        <v>1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 s="4">
        <v>1</v>
      </c>
      <c r="M110" s="4">
        <v>0</v>
      </c>
    </row>
    <row r="111" spans="1:13" x14ac:dyDescent="0.35">
      <c r="A111" t="s">
        <v>125</v>
      </c>
      <c r="B111">
        <v>1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0</v>
      </c>
      <c r="L111" s="4">
        <v>1</v>
      </c>
      <c r="M111" s="4">
        <v>0</v>
      </c>
    </row>
    <row r="112" spans="1:13" x14ac:dyDescent="0.35">
      <c r="A112" t="s">
        <v>126</v>
      </c>
      <c r="B112">
        <v>1</v>
      </c>
      <c r="C112">
        <v>0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 s="4">
        <v>1</v>
      </c>
      <c r="M112" s="4">
        <v>0</v>
      </c>
    </row>
    <row r="113" spans="1:13" x14ac:dyDescent="0.35">
      <c r="A113" t="s">
        <v>127</v>
      </c>
      <c r="B113">
        <v>1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 s="4">
        <v>1</v>
      </c>
      <c r="M113" s="4">
        <v>0</v>
      </c>
    </row>
    <row r="114" spans="1:13" x14ac:dyDescent="0.35">
      <c r="A114" t="s">
        <v>128</v>
      </c>
      <c r="B114">
        <v>1</v>
      </c>
      <c r="C114">
        <v>0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1</v>
      </c>
      <c r="K114">
        <v>0</v>
      </c>
      <c r="L114" s="4">
        <v>1</v>
      </c>
      <c r="M114" s="4">
        <v>0</v>
      </c>
    </row>
    <row r="115" spans="1:13" x14ac:dyDescent="0.35">
      <c r="A115" t="s">
        <v>129</v>
      </c>
      <c r="B115">
        <v>3</v>
      </c>
      <c r="C115">
        <v>1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1</v>
      </c>
      <c r="J115">
        <v>1</v>
      </c>
      <c r="K115">
        <v>1</v>
      </c>
      <c r="L115" s="4">
        <v>0.5</v>
      </c>
      <c r="M115" s="4">
        <v>0</v>
      </c>
    </row>
    <row r="116" spans="1:13" x14ac:dyDescent="0.35">
      <c r="A116" t="s">
        <v>130</v>
      </c>
      <c r="B116">
        <v>1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0</v>
      </c>
      <c r="L116" s="4">
        <v>1</v>
      </c>
      <c r="M116" s="4">
        <v>0</v>
      </c>
    </row>
    <row r="117" spans="1:13" x14ac:dyDescent="0.35">
      <c r="A117" t="s">
        <v>131</v>
      </c>
      <c r="B117">
        <v>2</v>
      </c>
      <c r="C117">
        <v>0</v>
      </c>
      <c r="D117">
        <v>0</v>
      </c>
      <c r="E117">
        <v>2</v>
      </c>
      <c r="F117">
        <v>0</v>
      </c>
      <c r="G117">
        <v>0</v>
      </c>
      <c r="H117">
        <v>0</v>
      </c>
      <c r="I117">
        <v>0</v>
      </c>
      <c r="J117">
        <v>2</v>
      </c>
      <c r="K117">
        <v>0</v>
      </c>
      <c r="L117" s="4">
        <v>1</v>
      </c>
      <c r="M117" s="4">
        <v>0</v>
      </c>
    </row>
    <row r="118" spans="1:13" x14ac:dyDescent="0.35">
      <c r="A118" t="s">
        <v>132</v>
      </c>
      <c r="B118">
        <v>2</v>
      </c>
      <c r="C118">
        <v>0</v>
      </c>
      <c r="D118">
        <v>0</v>
      </c>
      <c r="E118">
        <v>0</v>
      </c>
      <c r="F118">
        <v>2</v>
      </c>
      <c r="G118">
        <v>0</v>
      </c>
      <c r="H118">
        <v>0</v>
      </c>
      <c r="I118">
        <v>0</v>
      </c>
      <c r="J118">
        <v>0</v>
      </c>
      <c r="K118">
        <v>2</v>
      </c>
      <c r="L118" s="4">
        <v>0</v>
      </c>
      <c r="M118" s="4">
        <v>0</v>
      </c>
    </row>
    <row r="119" spans="1:13" x14ac:dyDescent="0.35">
      <c r="A119" t="s">
        <v>133</v>
      </c>
      <c r="B119">
        <v>1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 s="4">
        <v>0</v>
      </c>
      <c r="M119" s="4">
        <v>0</v>
      </c>
    </row>
    <row r="120" spans="1:13" x14ac:dyDescent="0.35">
      <c r="A120" t="s">
        <v>134</v>
      </c>
      <c r="B120">
        <v>1</v>
      </c>
      <c r="C120">
        <v>0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 s="4">
        <v>1</v>
      </c>
      <c r="M120" s="4">
        <v>0</v>
      </c>
    </row>
    <row r="121" spans="1:13" x14ac:dyDescent="0.35">
      <c r="A121" t="s">
        <v>71</v>
      </c>
      <c r="B121">
        <v>4</v>
      </c>
      <c r="C121">
        <v>1</v>
      </c>
      <c r="D121">
        <v>0</v>
      </c>
      <c r="E121">
        <v>1</v>
      </c>
      <c r="F121">
        <v>2</v>
      </c>
      <c r="G121">
        <v>0</v>
      </c>
      <c r="H121">
        <v>0</v>
      </c>
      <c r="I121">
        <v>0</v>
      </c>
      <c r="J121">
        <v>1</v>
      </c>
      <c r="K121">
        <v>2</v>
      </c>
      <c r="L121" s="4">
        <v>0.33333333333333337</v>
      </c>
      <c r="M121" s="4">
        <v>0</v>
      </c>
    </row>
    <row r="122" spans="1:13" x14ac:dyDescent="0.35">
      <c r="A122" t="s">
        <v>135</v>
      </c>
      <c r="B122">
        <v>1</v>
      </c>
      <c r="C122">
        <v>0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0</v>
      </c>
      <c r="L122" s="4">
        <v>1</v>
      </c>
      <c r="M122" s="4">
        <v>0</v>
      </c>
    </row>
    <row r="123" spans="1:13" x14ac:dyDescent="0.35">
      <c r="A123" t="s">
        <v>136</v>
      </c>
      <c r="B123">
        <v>1</v>
      </c>
      <c r="C123">
        <v>0</v>
      </c>
      <c r="D123">
        <v>0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1</v>
      </c>
      <c r="L123" s="4">
        <v>0</v>
      </c>
      <c r="M123" s="4">
        <v>0</v>
      </c>
    </row>
    <row r="124" spans="1:13" x14ac:dyDescent="0.35">
      <c r="A124" t="s">
        <v>137</v>
      </c>
      <c r="B124">
        <v>1</v>
      </c>
      <c r="C124">
        <v>0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 s="4">
        <v>1</v>
      </c>
      <c r="M124" s="4">
        <v>0</v>
      </c>
    </row>
    <row r="125" spans="1:13" x14ac:dyDescent="0.35">
      <c r="A125" t="s">
        <v>138</v>
      </c>
      <c r="B125">
        <v>1</v>
      </c>
      <c r="C125">
        <v>0</v>
      </c>
      <c r="D125">
        <v>0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1</v>
      </c>
      <c r="K125">
        <v>0</v>
      </c>
      <c r="L125" s="4">
        <v>1</v>
      </c>
      <c r="M125" s="4">
        <v>0</v>
      </c>
    </row>
    <row r="126" spans="1:13" x14ac:dyDescent="0.35">
      <c r="A126" t="s">
        <v>139</v>
      </c>
      <c r="B126">
        <v>9</v>
      </c>
      <c r="C126">
        <v>3</v>
      </c>
      <c r="D126">
        <v>0</v>
      </c>
      <c r="E126">
        <v>4</v>
      </c>
      <c r="F126">
        <v>1</v>
      </c>
      <c r="G126">
        <v>0</v>
      </c>
      <c r="H126">
        <v>0</v>
      </c>
      <c r="I126">
        <v>1</v>
      </c>
      <c r="J126">
        <v>4</v>
      </c>
      <c r="K126">
        <v>2</v>
      </c>
      <c r="L126" s="4">
        <v>0.66666666666666674</v>
      </c>
      <c r="M126" s="4">
        <v>0</v>
      </c>
    </row>
    <row r="127" spans="1:13" x14ac:dyDescent="0.35">
      <c r="A127" t="s">
        <v>140</v>
      </c>
      <c r="B127">
        <v>1</v>
      </c>
      <c r="C127">
        <v>0</v>
      </c>
      <c r="D127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1</v>
      </c>
      <c r="K127">
        <v>0</v>
      </c>
      <c r="L127" s="4">
        <v>1</v>
      </c>
      <c r="M127" s="4">
        <v>0</v>
      </c>
    </row>
    <row r="128" spans="1:13" x14ac:dyDescent="0.35">
      <c r="A128" t="s">
        <v>141</v>
      </c>
      <c r="B128">
        <v>3</v>
      </c>
      <c r="C128">
        <v>2</v>
      </c>
      <c r="D128">
        <v>0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 s="4">
        <v>1</v>
      </c>
      <c r="M128" s="4">
        <v>0</v>
      </c>
    </row>
    <row r="129" spans="1:13" x14ac:dyDescent="0.35">
      <c r="A129" t="s">
        <v>142</v>
      </c>
      <c r="B129">
        <v>3</v>
      </c>
      <c r="C129">
        <v>0</v>
      </c>
      <c r="D129">
        <v>0</v>
      </c>
      <c r="E129">
        <v>1</v>
      </c>
      <c r="F129">
        <v>1</v>
      </c>
      <c r="G129">
        <v>0</v>
      </c>
      <c r="H129">
        <v>0</v>
      </c>
      <c r="I129">
        <v>1</v>
      </c>
      <c r="J129">
        <v>1</v>
      </c>
      <c r="K129">
        <v>2</v>
      </c>
      <c r="L129" s="4">
        <v>0.33333333333333337</v>
      </c>
      <c r="M129" s="4">
        <v>0</v>
      </c>
    </row>
    <row r="130" spans="1:13" x14ac:dyDescent="0.35">
      <c r="A130" t="s">
        <v>143</v>
      </c>
      <c r="B130">
        <v>1</v>
      </c>
      <c r="C130">
        <v>0</v>
      </c>
      <c r="D130">
        <v>0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 s="4">
        <v>1</v>
      </c>
      <c r="M130" s="4">
        <v>0</v>
      </c>
    </row>
    <row r="131" spans="1:13" x14ac:dyDescent="0.35">
      <c r="A131" t="s">
        <v>144</v>
      </c>
      <c r="B131">
        <v>1</v>
      </c>
      <c r="C131">
        <v>0</v>
      </c>
      <c r="D131">
        <v>0</v>
      </c>
      <c r="E131">
        <v>1</v>
      </c>
      <c r="F131">
        <v>0</v>
      </c>
      <c r="G131">
        <v>0</v>
      </c>
      <c r="H131">
        <v>0</v>
      </c>
      <c r="I131">
        <v>0</v>
      </c>
      <c r="J131">
        <v>1</v>
      </c>
      <c r="K131">
        <v>0</v>
      </c>
      <c r="L131" s="4">
        <v>1</v>
      </c>
      <c r="M131" s="4">
        <v>0</v>
      </c>
    </row>
    <row r="132" spans="1:13" x14ac:dyDescent="0.35">
      <c r="A132" t="s">
        <v>145</v>
      </c>
      <c r="B132">
        <v>3</v>
      </c>
      <c r="C132">
        <v>1</v>
      </c>
      <c r="D132">
        <v>0</v>
      </c>
      <c r="E132">
        <v>1</v>
      </c>
      <c r="F132">
        <v>0</v>
      </c>
      <c r="G132">
        <v>1</v>
      </c>
      <c r="H132">
        <v>0</v>
      </c>
      <c r="I132">
        <v>0</v>
      </c>
      <c r="J132">
        <v>1</v>
      </c>
      <c r="K132">
        <v>1</v>
      </c>
      <c r="L132" s="4">
        <v>0.5</v>
      </c>
      <c r="M132" s="4">
        <v>0</v>
      </c>
    </row>
    <row r="133" spans="1:13" x14ac:dyDescent="0.35">
      <c r="A133" t="s">
        <v>146</v>
      </c>
      <c r="B133">
        <v>1</v>
      </c>
      <c r="C133">
        <v>1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 s="4">
        <v>0</v>
      </c>
      <c r="M133" s="4">
        <v>0</v>
      </c>
    </row>
    <row r="134" spans="1:13" x14ac:dyDescent="0.35">
      <c r="A134" t="s">
        <v>147</v>
      </c>
      <c r="B134">
        <v>7</v>
      </c>
      <c r="C134">
        <v>3</v>
      </c>
      <c r="D134">
        <v>0</v>
      </c>
      <c r="E134">
        <v>3</v>
      </c>
      <c r="F134">
        <v>0</v>
      </c>
      <c r="G134">
        <v>1</v>
      </c>
      <c r="H134">
        <v>0</v>
      </c>
      <c r="I134">
        <v>0</v>
      </c>
      <c r="J134">
        <v>3</v>
      </c>
      <c r="K134">
        <v>1</v>
      </c>
      <c r="L134" s="4">
        <v>0.75</v>
      </c>
      <c r="M134" s="4">
        <v>0</v>
      </c>
    </row>
    <row r="135" spans="1:13" x14ac:dyDescent="0.35">
      <c r="A135" t="s">
        <v>148</v>
      </c>
      <c r="B135">
        <v>1</v>
      </c>
      <c r="C135">
        <v>0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1</v>
      </c>
      <c r="K135">
        <v>0</v>
      </c>
      <c r="L135" s="4">
        <v>1</v>
      </c>
      <c r="M135" s="4">
        <v>0</v>
      </c>
    </row>
    <row r="136" spans="1:13" x14ac:dyDescent="0.35">
      <c r="A136" t="s">
        <v>149</v>
      </c>
      <c r="B136">
        <v>2</v>
      </c>
      <c r="C136">
        <v>1</v>
      </c>
      <c r="D136">
        <v>0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1</v>
      </c>
      <c r="L136" s="4">
        <v>0</v>
      </c>
      <c r="M136" s="4">
        <v>0</v>
      </c>
    </row>
    <row r="137" spans="1:13" x14ac:dyDescent="0.35">
      <c r="A137" t="s">
        <v>150</v>
      </c>
      <c r="B137">
        <v>2</v>
      </c>
      <c r="C137">
        <v>1</v>
      </c>
      <c r="D137">
        <v>0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0</v>
      </c>
      <c r="L137" s="4">
        <v>1</v>
      </c>
      <c r="M137" s="4">
        <v>0</v>
      </c>
    </row>
    <row r="138" spans="1:13" x14ac:dyDescent="0.35">
      <c r="A138" t="s">
        <v>151</v>
      </c>
      <c r="B138">
        <v>1</v>
      </c>
      <c r="C138">
        <v>1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 s="4">
        <v>0</v>
      </c>
      <c r="M138" s="4">
        <v>0</v>
      </c>
    </row>
    <row r="139" spans="1:13" x14ac:dyDescent="0.35">
      <c r="A139" t="s">
        <v>152</v>
      </c>
      <c r="B139">
        <v>6</v>
      </c>
      <c r="C139">
        <v>1</v>
      </c>
      <c r="D139">
        <v>0</v>
      </c>
      <c r="E139">
        <v>4</v>
      </c>
      <c r="F139">
        <v>0</v>
      </c>
      <c r="G139">
        <v>0</v>
      </c>
      <c r="H139">
        <v>0</v>
      </c>
      <c r="I139">
        <v>1</v>
      </c>
      <c r="J139">
        <v>4</v>
      </c>
      <c r="K139">
        <v>1</v>
      </c>
      <c r="L139" s="4">
        <v>0.8</v>
      </c>
      <c r="M139" s="4">
        <v>0</v>
      </c>
    </row>
    <row r="140" spans="1:13" x14ac:dyDescent="0.35">
      <c r="A140" t="s">
        <v>153</v>
      </c>
      <c r="B140">
        <v>2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1</v>
      </c>
      <c r="J140">
        <v>1</v>
      </c>
      <c r="K140">
        <v>1</v>
      </c>
      <c r="L140" s="4">
        <v>0.5</v>
      </c>
      <c r="M140" s="4">
        <v>0</v>
      </c>
    </row>
    <row r="141" spans="1:13" x14ac:dyDescent="0.35">
      <c r="A141" t="s">
        <v>154</v>
      </c>
      <c r="B141">
        <v>2</v>
      </c>
      <c r="C141">
        <v>0</v>
      </c>
      <c r="D141">
        <v>0</v>
      </c>
      <c r="E141">
        <v>2</v>
      </c>
      <c r="F141">
        <v>0</v>
      </c>
      <c r="G141">
        <v>0</v>
      </c>
      <c r="H141">
        <v>0</v>
      </c>
      <c r="I141">
        <v>0</v>
      </c>
      <c r="J141">
        <v>2</v>
      </c>
      <c r="K141">
        <v>0</v>
      </c>
      <c r="L141" s="4">
        <v>1</v>
      </c>
      <c r="M141" s="4">
        <v>0</v>
      </c>
    </row>
    <row r="142" spans="1:13" x14ac:dyDescent="0.35">
      <c r="A142" t="s">
        <v>155</v>
      </c>
      <c r="B142">
        <v>2</v>
      </c>
      <c r="C142">
        <v>0</v>
      </c>
      <c r="D142">
        <v>0</v>
      </c>
      <c r="E142">
        <v>1</v>
      </c>
      <c r="F142">
        <v>1</v>
      </c>
      <c r="G142">
        <v>0</v>
      </c>
      <c r="H142">
        <v>0</v>
      </c>
      <c r="I142">
        <v>0</v>
      </c>
      <c r="J142">
        <v>1</v>
      </c>
      <c r="K142">
        <v>1</v>
      </c>
      <c r="L142" s="4">
        <v>0.5</v>
      </c>
      <c r="M142" s="4">
        <v>0</v>
      </c>
    </row>
    <row r="143" spans="1:13" x14ac:dyDescent="0.35">
      <c r="A143" t="s">
        <v>156</v>
      </c>
      <c r="B143">
        <v>1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1</v>
      </c>
      <c r="L143" s="4">
        <v>0</v>
      </c>
      <c r="M143" s="4">
        <v>0</v>
      </c>
    </row>
    <row r="144" spans="1:13" x14ac:dyDescent="0.35">
      <c r="A144" t="s">
        <v>157</v>
      </c>
      <c r="B144">
        <v>1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1</v>
      </c>
      <c r="K144">
        <v>0</v>
      </c>
      <c r="L144" s="4">
        <v>1</v>
      </c>
      <c r="M144" s="4">
        <v>0</v>
      </c>
    </row>
    <row r="145" spans="1:13" x14ac:dyDescent="0.35">
      <c r="A145" t="s">
        <v>158</v>
      </c>
      <c r="B145">
        <v>1</v>
      </c>
      <c r="C145">
        <v>0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 s="4">
        <v>1</v>
      </c>
      <c r="M145" s="4">
        <v>0</v>
      </c>
    </row>
    <row r="146" spans="1:13" x14ac:dyDescent="0.35">
      <c r="A146" t="s">
        <v>159</v>
      </c>
      <c r="B146">
        <v>1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0</v>
      </c>
      <c r="L146" s="4">
        <v>1</v>
      </c>
      <c r="M146" s="4">
        <v>0</v>
      </c>
    </row>
    <row r="147" spans="1:13" x14ac:dyDescent="0.35">
      <c r="A147" s="2" t="s">
        <v>160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6">
        <v>0</v>
      </c>
      <c r="M147" s="6">
        <v>0</v>
      </c>
    </row>
    <row r="148" spans="1:13" x14ac:dyDescent="0.35">
      <c r="A148" s="5" t="s">
        <v>33</v>
      </c>
      <c r="B148">
        <f t="shared" ref="B148:K148" si="3">SUM(B64:B147)</f>
        <v>177</v>
      </c>
      <c r="C148">
        <f t="shared" si="3"/>
        <v>50</v>
      </c>
      <c r="D148">
        <f t="shared" si="3"/>
        <v>1</v>
      </c>
      <c r="E148">
        <f t="shared" si="3"/>
        <v>88</v>
      </c>
      <c r="F148">
        <f t="shared" si="3"/>
        <v>21</v>
      </c>
      <c r="G148">
        <f t="shared" si="3"/>
        <v>7</v>
      </c>
      <c r="H148">
        <f t="shared" si="3"/>
        <v>1</v>
      </c>
      <c r="I148">
        <f t="shared" si="3"/>
        <v>9</v>
      </c>
      <c r="J148">
        <f t="shared" si="3"/>
        <v>89</v>
      </c>
      <c r="K148">
        <f t="shared" si="3"/>
        <v>37</v>
      </c>
      <c r="L148" s="4">
        <f>IF(SUM(E148,H148) &gt; 0,(SUM(E148,H148)/(B148-C148)),0)</f>
        <v>0.70078740157480313</v>
      </c>
      <c r="M148" s="4">
        <f>IF(H148 &gt; 0,(H148/(G148+H148+I148)),0)</f>
        <v>5.8823529411764705E-2</v>
      </c>
    </row>
    <row r="150" spans="1:13" x14ac:dyDescent="0.35">
      <c r="A150" s="2" t="s">
        <v>161</v>
      </c>
      <c r="B150" s="3" t="s">
        <v>1</v>
      </c>
      <c r="C150" s="3" t="s">
        <v>2</v>
      </c>
      <c r="D150" s="3" t="s">
        <v>3</v>
      </c>
      <c r="E150" s="3" t="s">
        <v>4</v>
      </c>
      <c r="F150" s="3" t="s">
        <v>5</v>
      </c>
      <c r="G150" s="3" t="s">
        <v>6</v>
      </c>
      <c r="H150" s="3" t="s">
        <v>7</v>
      </c>
      <c r="I150" s="3" t="s">
        <v>8</v>
      </c>
      <c r="J150" s="3" t="s">
        <v>9</v>
      </c>
      <c r="K150" s="3" t="s">
        <v>10</v>
      </c>
      <c r="L150" s="3" t="s">
        <v>11</v>
      </c>
      <c r="M150" s="3" t="s">
        <v>12</v>
      </c>
    </row>
    <row r="151" spans="1:13" x14ac:dyDescent="0.35">
      <c r="A151" t="s">
        <v>162</v>
      </c>
      <c r="B151">
        <v>96</v>
      </c>
      <c r="C151">
        <v>30</v>
      </c>
      <c r="D151">
        <v>0</v>
      </c>
      <c r="E151">
        <v>41</v>
      </c>
      <c r="F151">
        <v>14</v>
      </c>
      <c r="G151">
        <v>2</v>
      </c>
      <c r="H151">
        <v>1</v>
      </c>
      <c r="I151">
        <v>8</v>
      </c>
      <c r="J151">
        <v>42</v>
      </c>
      <c r="K151">
        <v>24</v>
      </c>
      <c r="L151" s="4">
        <v>0.63636363636363635</v>
      </c>
      <c r="M151" s="4">
        <v>9.0909090909090912E-2</v>
      </c>
    </row>
    <row r="152" spans="1:13" x14ac:dyDescent="0.35">
      <c r="A152" s="2" t="s">
        <v>163</v>
      </c>
      <c r="B152" s="2">
        <v>81</v>
      </c>
      <c r="C152" s="2">
        <v>20</v>
      </c>
      <c r="D152" s="2">
        <v>1</v>
      </c>
      <c r="E152" s="2">
        <v>47</v>
      </c>
      <c r="F152" s="2">
        <v>7</v>
      </c>
      <c r="G152" s="2">
        <v>5</v>
      </c>
      <c r="H152" s="2">
        <v>0</v>
      </c>
      <c r="I152" s="2">
        <v>1</v>
      </c>
      <c r="J152" s="2">
        <v>47</v>
      </c>
      <c r="K152" s="2">
        <v>13</v>
      </c>
      <c r="L152" s="6">
        <v>0.77049180327868849</v>
      </c>
      <c r="M152" s="6">
        <v>0</v>
      </c>
    </row>
    <row r="153" spans="1:13" x14ac:dyDescent="0.35">
      <c r="A153" s="5" t="s">
        <v>33</v>
      </c>
      <c r="B153">
        <f t="shared" ref="B153:K153" si="4">SUM(B151:B152)</f>
        <v>177</v>
      </c>
      <c r="C153">
        <f t="shared" si="4"/>
        <v>50</v>
      </c>
      <c r="D153">
        <f t="shared" si="4"/>
        <v>1</v>
      </c>
      <c r="E153">
        <f t="shared" si="4"/>
        <v>88</v>
      </c>
      <c r="F153">
        <f t="shared" si="4"/>
        <v>21</v>
      </c>
      <c r="G153">
        <f t="shared" si="4"/>
        <v>7</v>
      </c>
      <c r="H153">
        <f t="shared" si="4"/>
        <v>1</v>
      </c>
      <c r="I153">
        <f t="shared" si="4"/>
        <v>9</v>
      </c>
      <c r="J153">
        <f t="shared" si="4"/>
        <v>89</v>
      </c>
      <c r="K153">
        <f t="shared" si="4"/>
        <v>37</v>
      </c>
      <c r="L153" s="4">
        <f>IF(SUM(E153,H153) &gt; 0,(SUM(E153,H153)/(B153-C153)),0)</f>
        <v>0.70078740157480313</v>
      </c>
      <c r="M153" s="4">
        <f>IF(H153 &gt; 0,(H153/(G153+H153+I153)),0)</f>
        <v>5.8823529411764705E-2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Globals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Àgata Segura Castellà</dc:creator>
  <cp:lastModifiedBy>Àgata Segura Castellà</cp:lastModifiedBy>
  <dcterms:created xsi:type="dcterms:W3CDTF">2026-05-15T07:17:31Z</dcterms:created>
  <dcterms:modified xsi:type="dcterms:W3CDTF">2026-05-15T07:23:43Z</dcterms:modified>
</cp:coreProperties>
</file>