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6348420q\Downloads\"/>
    </mc:Choice>
  </mc:AlternateContent>
  <xr:revisionPtr revIDLastSave="0" documentId="13_ncr:1_{F9046327-9C82-47E2-9D35-61DF466837FF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Glob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5" i="1" l="1"/>
  <c r="J95" i="1"/>
  <c r="I95" i="1"/>
  <c r="H95" i="1"/>
  <c r="M95" i="1" s="1"/>
  <c r="G95" i="1"/>
  <c r="F95" i="1"/>
  <c r="E95" i="1"/>
  <c r="L95" i="1" s="1"/>
  <c r="D95" i="1"/>
  <c r="C95" i="1"/>
  <c r="B95" i="1"/>
  <c r="K90" i="1"/>
  <c r="J90" i="1"/>
  <c r="I90" i="1"/>
  <c r="H90" i="1"/>
  <c r="M90" i="1" s="1"/>
  <c r="G90" i="1"/>
  <c r="F90" i="1"/>
  <c r="E90" i="1"/>
  <c r="L90" i="1" s="1"/>
  <c r="D90" i="1"/>
  <c r="C90" i="1"/>
  <c r="B90" i="1"/>
  <c r="K55" i="1"/>
  <c r="J55" i="1"/>
  <c r="I55" i="1"/>
  <c r="H55" i="1"/>
  <c r="M55" i="1" s="1"/>
  <c r="G55" i="1"/>
  <c r="F55" i="1"/>
  <c r="E55" i="1"/>
  <c r="L55" i="1" s="1"/>
  <c r="D55" i="1"/>
  <c r="C55" i="1"/>
  <c r="B55" i="1"/>
  <c r="K32" i="1"/>
  <c r="J32" i="1"/>
  <c r="I32" i="1"/>
  <c r="H32" i="1"/>
  <c r="M32" i="1" s="1"/>
  <c r="G32" i="1"/>
  <c r="F32" i="1"/>
  <c r="E32" i="1"/>
  <c r="L32" i="1" s="1"/>
  <c r="D32" i="1"/>
  <c r="C32" i="1"/>
  <c r="B32" i="1"/>
  <c r="K18" i="1"/>
  <c r="J18" i="1"/>
  <c r="I18" i="1"/>
  <c r="H18" i="1"/>
  <c r="M18" i="1" s="1"/>
  <c r="G18" i="1"/>
  <c r="F18" i="1"/>
  <c r="E18" i="1"/>
  <c r="L18" i="1" s="1"/>
  <c r="D18" i="1"/>
  <c r="C18" i="1"/>
  <c r="B18" i="1"/>
</calcChain>
</file>

<file path=xl/sharedStrings.xml><?xml version="1.0" encoding="utf-8"?>
<sst xmlns="http://schemas.openxmlformats.org/spreadsheetml/2006/main" count="162" uniqueCount="109">
  <si>
    <t>Comissió</t>
  </si>
  <si>
    <t>T</t>
  </si>
  <si>
    <t>TSA</t>
  </si>
  <si>
    <t>P</t>
  </si>
  <si>
    <t>F</t>
  </si>
  <si>
    <t>D</t>
  </si>
  <si>
    <t>RP</t>
  </si>
  <si>
    <t>RE</t>
  </si>
  <si>
    <t>RD</t>
  </si>
  <si>
    <t>TF</t>
  </si>
  <si>
    <t>TD</t>
  </si>
  <si>
    <t>% F</t>
  </si>
  <si>
    <t>% RE</t>
  </si>
  <si>
    <t>T:</t>
  </si>
  <si>
    <t>Sol·licituds rebudes</t>
  </si>
  <si>
    <t>Humanitats</t>
  </si>
  <si>
    <t>TSA:</t>
  </si>
  <si>
    <t>Sol·licituds tancades sense avaluació</t>
  </si>
  <si>
    <t>Ciències Socials</t>
  </si>
  <si>
    <t>P:</t>
  </si>
  <si>
    <t>Pendents avaluar</t>
  </si>
  <si>
    <t>Ciències</t>
  </si>
  <si>
    <t>F:</t>
  </si>
  <si>
    <t>Favorables</t>
  </si>
  <si>
    <t>Ciències de la Vida</t>
  </si>
  <si>
    <t>D:</t>
  </si>
  <si>
    <t>Desfavorables</t>
  </si>
  <si>
    <t>Ciències Mèdiques i de la Salut</t>
  </si>
  <si>
    <t>RP:</t>
  </si>
  <si>
    <t>Recursos pendents</t>
  </si>
  <si>
    <t>Enginyeria i Arquitectura</t>
  </si>
  <si>
    <t>RE:</t>
  </si>
  <si>
    <t>Recursos estimats</t>
  </si>
  <si>
    <t>Total</t>
  </si>
  <si>
    <t>RD:</t>
  </si>
  <si>
    <t>Recursos desestimats</t>
  </si>
  <si>
    <t>TF:</t>
  </si>
  <si>
    <t>Total favorables</t>
  </si>
  <si>
    <t>Universitat</t>
  </si>
  <si>
    <t>TD:</t>
  </si>
  <si>
    <t>Total desfavorables</t>
  </si>
  <si>
    <t>Universitat de Barcelona</t>
  </si>
  <si>
    <t>Universitat Politècnica de Catalunya</t>
  </si>
  <si>
    <t>Universitat Pompeu Fabra</t>
  </si>
  <si>
    <t>Universitat de Girona</t>
  </si>
  <si>
    <t>Universitat de Vic - Universitat Central de Catalunya</t>
  </si>
  <si>
    <t>Universitat Autònoma de Barcelona</t>
  </si>
  <si>
    <t>Universitat Ramon Llull</t>
  </si>
  <si>
    <t>Universitat de Lleida</t>
  </si>
  <si>
    <t>Universitat Rovira i Virgili</t>
  </si>
  <si>
    <t>Altres</t>
  </si>
  <si>
    <t>Hospital</t>
  </si>
  <si>
    <t>Camp de coneixement</t>
  </si>
  <si>
    <t>Arquitectura</t>
  </si>
  <si>
    <t>Biologia Cel·lular i Molecular</t>
  </si>
  <si>
    <t>Biomedicina</t>
  </si>
  <si>
    <t>Ciències Polítiques i Sociologia</t>
  </si>
  <si>
    <t>Comunicació i Documentació</t>
  </si>
  <si>
    <t>Dret</t>
  </si>
  <si>
    <t>Economia i Empresa</t>
  </si>
  <si>
    <t>Enginyeria Civil</t>
  </si>
  <si>
    <t>Filologia</t>
  </si>
  <si>
    <t>Física</t>
  </si>
  <si>
    <t>Geografia</t>
  </si>
  <si>
    <t>Història i Art</t>
  </si>
  <si>
    <t>Matemàtiques</t>
  </si>
  <si>
    <t>Medicina</t>
  </si>
  <si>
    <t>Organismes i Sistemes</t>
  </si>
  <si>
    <t>Psicologia</t>
  </si>
  <si>
    <t>Química</t>
  </si>
  <si>
    <t>Tecnologies de la Indústria</t>
  </si>
  <si>
    <t>Tecnologies de la Informació i Comunicació</t>
  </si>
  <si>
    <t>Sense Camp de coneixement</t>
  </si>
  <si>
    <t>Area de coneixement</t>
  </si>
  <si>
    <t>Arqueologia</t>
  </si>
  <si>
    <t>Biologia Cel·lular</t>
  </si>
  <si>
    <t>Ciències de la Computació i Intel·ligència Artificial</t>
  </si>
  <si>
    <t>Comunicació Audiovisual i Publicitat</t>
  </si>
  <si>
    <t>Dret Constitucional</t>
  </si>
  <si>
    <t>Ecologia</t>
  </si>
  <si>
    <t>Economia Aplicada</t>
  </si>
  <si>
    <t>Electrònica</t>
  </si>
  <si>
    <t>Enginyeria Hidràulica</t>
  </si>
  <si>
    <t>Enginyeria Química</t>
  </si>
  <si>
    <t>Estadística i Investigació Operativa</t>
  </si>
  <si>
    <t>Estudis Àrabs i Islàmics</t>
  </si>
  <si>
    <t>Expressió Gràfica Arquitectònica</t>
  </si>
  <si>
    <t>Filologia Catalana</t>
  </si>
  <si>
    <t>Filologia Francesa</t>
  </si>
  <si>
    <t>Física Aplicada</t>
  </si>
  <si>
    <t>Fonaments de l'Anàlisi Econòmica</t>
  </si>
  <si>
    <t>Geografia Humana</t>
  </si>
  <si>
    <t>Història i Institucions Econòmiques</t>
  </si>
  <si>
    <t>Infermeria</t>
  </si>
  <si>
    <t>Mecànica de Fluids</t>
  </si>
  <si>
    <t>Microbiologia</t>
  </si>
  <si>
    <t>Organització d'Empreses</t>
  </si>
  <si>
    <t>Periodisme</t>
  </si>
  <si>
    <t>Pintura</t>
  </si>
  <si>
    <t>Psicologia Evolutiva i de l'Educació</t>
  </si>
  <si>
    <t>Química Física</t>
  </si>
  <si>
    <t>Química Inorgànica</t>
  </si>
  <si>
    <t>Sociologia</t>
  </si>
  <si>
    <t>Urbanística i Ordenació del Territori</t>
  </si>
  <si>
    <t>Sense Àrea de coneixement</t>
  </si>
  <si>
    <t>Genere</t>
  </si>
  <si>
    <t>Home</t>
  </si>
  <si>
    <t>Dona</t>
  </si>
  <si>
    <t>Acreditació per a catedràtic o catedràtica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</si>
</sst>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name val="Calibri"/>
    </font>
    <font>
      <b/>
      <sz val="20"/>
      <color rgb="FF02436C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133350</xdr:rowOff>
    </xdr:from>
    <xdr:ext cx="1513506" cy="714375"/>
    <xdr:pic>
      <xdr:nvPicPr>
        <xdr:cNvPr id="2" name="LogoAq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14325"/>
          <a:ext cx="1513506" cy="714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P95"/>
  <sheetViews>
    <sheetView showGridLines="0" tabSelected="1" topLeftCell="A7" workbookViewId="0">
      <selection activeCell="H4" sqref="H4"/>
    </sheetView>
  </sheetViews>
  <sheetFormatPr defaultRowHeight="14.5" x14ac:dyDescent="0.35"/>
  <cols>
    <col min="2" max="13" width="9.1796875" customWidth="1"/>
    <col min="16" max="16" width="32.6328125" customWidth="1"/>
  </cols>
  <sheetData>
    <row r="8" spans="1:16" ht="26" x14ac:dyDescent="0.6">
      <c r="A8" s="1" t="s">
        <v>108</v>
      </c>
    </row>
    <row r="11" spans="1:16" x14ac:dyDescent="0.35">
      <c r="A11" s="2" t="s">
        <v>0</v>
      </c>
      <c r="B11" s="3" t="s">
        <v>1</v>
      </c>
      <c r="C11" s="3" t="s">
        <v>2</v>
      </c>
      <c r="D11" s="3" t="s">
        <v>3</v>
      </c>
      <c r="E11" s="3" t="s">
        <v>4</v>
      </c>
      <c r="F11" s="3" t="s">
        <v>5</v>
      </c>
      <c r="G11" s="3" t="s">
        <v>6</v>
      </c>
      <c r="H11" s="3" t="s">
        <v>7</v>
      </c>
      <c r="I11" s="3" t="s">
        <v>8</v>
      </c>
      <c r="J11" s="3" t="s">
        <v>9</v>
      </c>
      <c r="K11" s="3" t="s">
        <v>10</v>
      </c>
      <c r="L11" s="3" t="s">
        <v>11</v>
      </c>
      <c r="M11" s="3" t="s">
        <v>12</v>
      </c>
      <c r="O11" t="s">
        <v>13</v>
      </c>
      <c r="P11" t="s">
        <v>14</v>
      </c>
    </row>
    <row r="12" spans="1:16" x14ac:dyDescent="0.35">
      <c r="A12" t="s">
        <v>15</v>
      </c>
      <c r="B12">
        <v>6</v>
      </c>
      <c r="C12">
        <v>2</v>
      </c>
      <c r="D12">
        <v>0</v>
      </c>
      <c r="E12">
        <v>2</v>
      </c>
      <c r="F12">
        <v>1</v>
      </c>
      <c r="G12">
        <v>0</v>
      </c>
      <c r="H12">
        <v>0</v>
      </c>
      <c r="I12">
        <v>1</v>
      </c>
      <c r="J12">
        <v>2</v>
      </c>
      <c r="K12">
        <v>2</v>
      </c>
      <c r="L12" s="4">
        <v>0.5</v>
      </c>
      <c r="M12" s="4">
        <v>0</v>
      </c>
      <c r="O12" t="s">
        <v>16</v>
      </c>
      <c r="P12" t="s">
        <v>17</v>
      </c>
    </row>
    <row r="13" spans="1:16" x14ac:dyDescent="0.35">
      <c r="A13" t="s">
        <v>18</v>
      </c>
      <c r="B13">
        <v>17</v>
      </c>
      <c r="C13">
        <v>3</v>
      </c>
      <c r="D13">
        <v>1</v>
      </c>
      <c r="E13">
        <v>7</v>
      </c>
      <c r="F13">
        <v>2</v>
      </c>
      <c r="G13">
        <v>0</v>
      </c>
      <c r="H13">
        <v>1</v>
      </c>
      <c r="I13">
        <v>3</v>
      </c>
      <c r="J13">
        <v>8</v>
      </c>
      <c r="K13">
        <v>5</v>
      </c>
      <c r="L13" s="4">
        <v>0.57142857142857151</v>
      </c>
      <c r="M13" s="4">
        <v>0.25</v>
      </c>
      <c r="O13" t="s">
        <v>19</v>
      </c>
      <c r="P13" t="s">
        <v>20</v>
      </c>
    </row>
    <row r="14" spans="1:16" x14ac:dyDescent="0.35">
      <c r="A14" t="s">
        <v>21</v>
      </c>
      <c r="B14">
        <v>4</v>
      </c>
      <c r="C14">
        <v>1</v>
      </c>
      <c r="D14">
        <v>0</v>
      </c>
      <c r="E14">
        <v>1</v>
      </c>
      <c r="F14">
        <v>1</v>
      </c>
      <c r="G14">
        <v>0</v>
      </c>
      <c r="H14">
        <v>0</v>
      </c>
      <c r="I14">
        <v>1</v>
      </c>
      <c r="J14">
        <v>1</v>
      </c>
      <c r="K14">
        <v>2</v>
      </c>
      <c r="L14" s="4">
        <v>0.33333333333333337</v>
      </c>
      <c r="M14" s="4">
        <v>0</v>
      </c>
      <c r="O14" t="s">
        <v>22</v>
      </c>
      <c r="P14" t="s">
        <v>23</v>
      </c>
    </row>
    <row r="15" spans="1:16" x14ac:dyDescent="0.35">
      <c r="A15" t="s">
        <v>24</v>
      </c>
      <c r="B15">
        <v>3</v>
      </c>
      <c r="C15">
        <v>1</v>
      </c>
      <c r="D15">
        <v>0</v>
      </c>
      <c r="E15">
        <v>0</v>
      </c>
      <c r="F15">
        <v>2</v>
      </c>
      <c r="G15">
        <v>0</v>
      </c>
      <c r="H15">
        <v>0</v>
      </c>
      <c r="I15">
        <v>0</v>
      </c>
      <c r="J15">
        <v>0</v>
      </c>
      <c r="K15">
        <v>2</v>
      </c>
      <c r="L15" s="4">
        <v>0</v>
      </c>
      <c r="M15" s="4">
        <v>0</v>
      </c>
      <c r="O15" t="s">
        <v>25</v>
      </c>
      <c r="P15" t="s">
        <v>26</v>
      </c>
    </row>
    <row r="16" spans="1:16" x14ac:dyDescent="0.35">
      <c r="A16" t="s">
        <v>27</v>
      </c>
      <c r="B16">
        <v>4</v>
      </c>
      <c r="C16">
        <v>1</v>
      </c>
      <c r="D16">
        <v>0</v>
      </c>
      <c r="E16">
        <v>0</v>
      </c>
      <c r="F16">
        <v>1</v>
      </c>
      <c r="G16">
        <v>0</v>
      </c>
      <c r="H16">
        <v>1</v>
      </c>
      <c r="I16">
        <v>1</v>
      </c>
      <c r="J16">
        <v>1</v>
      </c>
      <c r="K16">
        <v>2</v>
      </c>
      <c r="L16" s="4">
        <v>0</v>
      </c>
      <c r="M16" s="4">
        <v>0.5</v>
      </c>
      <c r="O16" t="s">
        <v>28</v>
      </c>
      <c r="P16" t="s">
        <v>29</v>
      </c>
    </row>
    <row r="17" spans="1:16" x14ac:dyDescent="0.35">
      <c r="A17" s="2" t="s">
        <v>30</v>
      </c>
      <c r="B17" s="2">
        <v>8</v>
      </c>
      <c r="C17" s="2">
        <v>2</v>
      </c>
      <c r="D17" s="2">
        <v>0</v>
      </c>
      <c r="E17" s="2">
        <v>2</v>
      </c>
      <c r="F17" s="2">
        <v>1</v>
      </c>
      <c r="G17" s="2">
        <v>2</v>
      </c>
      <c r="H17" s="2">
        <v>0</v>
      </c>
      <c r="I17" s="2">
        <v>1</v>
      </c>
      <c r="J17" s="2">
        <v>2</v>
      </c>
      <c r="K17" s="2">
        <v>4</v>
      </c>
      <c r="L17" s="6">
        <v>0.33333333333333337</v>
      </c>
      <c r="M17" s="6">
        <v>0</v>
      </c>
      <c r="O17" t="s">
        <v>31</v>
      </c>
      <c r="P17" t="s">
        <v>32</v>
      </c>
    </row>
    <row r="18" spans="1:16" x14ac:dyDescent="0.35">
      <c r="A18" s="5" t="s">
        <v>33</v>
      </c>
      <c r="B18">
        <f t="shared" ref="B18:K18" si="0">SUM(B12:B17)</f>
        <v>42</v>
      </c>
      <c r="C18">
        <f t="shared" si="0"/>
        <v>10</v>
      </c>
      <c r="D18">
        <f t="shared" si="0"/>
        <v>1</v>
      </c>
      <c r="E18">
        <f t="shared" si="0"/>
        <v>12</v>
      </c>
      <c r="F18">
        <f t="shared" si="0"/>
        <v>8</v>
      </c>
      <c r="G18">
        <f t="shared" si="0"/>
        <v>2</v>
      </c>
      <c r="H18">
        <f t="shared" si="0"/>
        <v>2</v>
      </c>
      <c r="I18">
        <f t="shared" si="0"/>
        <v>7</v>
      </c>
      <c r="J18">
        <f t="shared" si="0"/>
        <v>14</v>
      </c>
      <c r="K18">
        <f t="shared" si="0"/>
        <v>17</v>
      </c>
      <c r="L18" s="4">
        <f>IF(SUM(E18,H18) &gt; 0,(SUM(E18,H18)/(B18-C18)),0)</f>
        <v>0.4375</v>
      </c>
      <c r="M18" s="4">
        <f>IF(H18 &gt; 0,(H18/(G18+H18+I18)),0)</f>
        <v>0.18181818181818182</v>
      </c>
      <c r="O18" t="s">
        <v>34</v>
      </c>
      <c r="P18" t="s">
        <v>35</v>
      </c>
    </row>
    <row r="19" spans="1:16" x14ac:dyDescent="0.35">
      <c r="O19" t="s">
        <v>36</v>
      </c>
      <c r="P19" t="s">
        <v>37</v>
      </c>
    </row>
    <row r="20" spans="1:16" x14ac:dyDescent="0.35">
      <c r="A20" s="2" t="s">
        <v>38</v>
      </c>
      <c r="B20" s="3" t="s">
        <v>1</v>
      </c>
      <c r="C20" s="3" t="s">
        <v>2</v>
      </c>
      <c r="D20" s="3" t="s">
        <v>3</v>
      </c>
      <c r="E20" s="3" t="s">
        <v>4</v>
      </c>
      <c r="F20" s="3" t="s">
        <v>5</v>
      </c>
      <c r="G20" s="3" t="s">
        <v>6</v>
      </c>
      <c r="H20" s="3" t="s">
        <v>7</v>
      </c>
      <c r="I20" s="3" t="s">
        <v>8</v>
      </c>
      <c r="J20" s="3" t="s">
        <v>9</v>
      </c>
      <c r="K20" s="3" t="s">
        <v>10</v>
      </c>
      <c r="L20" s="3" t="s">
        <v>11</v>
      </c>
      <c r="M20" s="3" t="s">
        <v>12</v>
      </c>
      <c r="O20" t="s">
        <v>39</v>
      </c>
      <c r="P20" t="s">
        <v>40</v>
      </c>
    </row>
    <row r="21" spans="1:16" x14ac:dyDescent="0.35">
      <c r="A21" t="s">
        <v>41</v>
      </c>
      <c r="B21">
        <v>11</v>
      </c>
      <c r="C21">
        <v>2</v>
      </c>
      <c r="D21">
        <v>0</v>
      </c>
      <c r="E21">
        <v>3</v>
      </c>
      <c r="F21">
        <v>2</v>
      </c>
      <c r="G21">
        <v>0</v>
      </c>
      <c r="H21">
        <v>1</v>
      </c>
      <c r="I21">
        <v>3</v>
      </c>
      <c r="J21">
        <v>4</v>
      </c>
      <c r="K21">
        <v>5</v>
      </c>
      <c r="L21" s="4">
        <v>0.44444444444444442</v>
      </c>
      <c r="M21" s="4">
        <v>0.25</v>
      </c>
    </row>
    <row r="22" spans="1:16" x14ac:dyDescent="0.35">
      <c r="A22" t="s">
        <v>42</v>
      </c>
      <c r="B22">
        <v>6</v>
      </c>
      <c r="C22">
        <v>1</v>
      </c>
      <c r="D22">
        <v>0</v>
      </c>
      <c r="E22">
        <v>2</v>
      </c>
      <c r="F22">
        <v>1</v>
      </c>
      <c r="G22">
        <v>1</v>
      </c>
      <c r="H22">
        <v>0</v>
      </c>
      <c r="I22">
        <v>1</v>
      </c>
      <c r="J22">
        <v>2</v>
      </c>
      <c r="K22">
        <v>3</v>
      </c>
      <c r="L22" s="4">
        <v>0.4</v>
      </c>
      <c r="M22" s="4">
        <v>0</v>
      </c>
    </row>
    <row r="23" spans="1:16" x14ac:dyDescent="0.35">
      <c r="A23" t="s">
        <v>43</v>
      </c>
      <c r="B23">
        <v>5</v>
      </c>
      <c r="C23">
        <v>3</v>
      </c>
      <c r="D23">
        <v>0</v>
      </c>
      <c r="E23">
        <v>2</v>
      </c>
      <c r="F23">
        <v>0</v>
      </c>
      <c r="G23">
        <v>0</v>
      </c>
      <c r="H23">
        <v>0</v>
      </c>
      <c r="I23">
        <v>0</v>
      </c>
      <c r="J23">
        <v>2</v>
      </c>
      <c r="K23">
        <v>0</v>
      </c>
      <c r="L23" s="4">
        <v>1</v>
      </c>
      <c r="M23" s="4">
        <v>0</v>
      </c>
    </row>
    <row r="24" spans="1:16" x14ac:dyDescent="0.35">
      <c r="A24" t="s">
        <v>44</v>
      </c>
      <c r="B24">
        <v>1</v>
      </c>
      <c r="C24">
        <v>0</v>
      </c>
      <c r="D24">
        <v>0</v>
      </c>
      <c r="E24">
        <v>1</v>
      </c>
      <c r="F24">
        <v>0</v>
      </c>
      <c r="G24">
        <v>0</v>
      </c>
      <c r="H24">
        <v>0</v>
      </c>
      <c r="I24">
        <v>0</v>
      </c>
      <c r="J24">
        <v>1</v>
      </c>
      <c r="K24">
        <v>0</v>
      </c>
      <c r="L24" s="4">
        <v>1</v>
      </c>
      <c r="M24" s="4">
        <v>0</v>
      </c>
    </row>
    <row r="25" spans="1:16" x14ac:dyDescent="0.35">
      <c r="A25" t="s">
        <v>45</v>
      </c>
      <c r="B25">
        <v>1</v>
      </c>
      <c r="C25">
        <v>0</v>
      </c>
      <c r="D25">
        <v>0</v>
      </c>
      <c r="E25">
        <v>0</v>
      </c>
      <c r="F25">
        <v>1</v>
      </c>
      <c r="G25">
        <v>0</v>
      </c>
      <c r="H25">
        <v>0</v>
      </c>
      <c r="I25">
        <v>0</v>
      </c>
      <c r="J25">
        <v>0</v>
      </c>
      <c r="K25">
        <v>1</v>
      </c>
      <c r="L25" s="4">
        <v>0</v>
      </c>
      <c r="M25" s="4">
        <v>0</v>
      </c>
    </row>
    <row r="26" spans="1:16" x14ac:dyDescent="0.35">
      <c r="A26" t="s">
        <v>46</v>
      </c>
      <c r="B26">
        <v>8</v>
      </c>
      <c r="C26">
        <v>2</v>
      </c>
      <c r="D26">
        <v>0</v>
      </c>
      <c r="E26">
        <v>3</v>
      </c>
      <c r="F26">
        <v>0</v>
      </c>
      <c r="G26">
        <v>1</v>
      </c>
      <c r="H26">
        <v>0</v>
      </c>
      <c r="I26">
        <v>2</v>
      </c>
      <c r="J26">
        <v>3</v>
      </c>
      <c r="K26">
        <v>3</v>
      </c>
      <c r="L26" s="4">
        <v>0.5</v>
      </c>
      <c r="M26" s="4">
        <v>0</v>
      </c>
    </row>
    <row r="27" spans="1:16" x14ac:dyDescent="0.35">
      <c r="A27" t="s">
        <v>47</v>
      </c>
      <c r="B27">
        <v>3</v>
      </c>
      <c r="C27">
        <v>0</v>
      </c>
      <c r="D27">
        <v>0</v>
      </c>
      <c r="E27">
        <v>0</v>
      </c>
      <c r="F27">
        <v>2</v>
      </c>
      <c r="G27">
        <v>0</v>
      </c>
      <c r="H27">
        <v>1</v>
      </c>
      <c r="I27">
        <v>0</v>
      </c>
      <c r="J27">
        <v>1</v>
      </c>
      <c r="K27">
        <v>2</v>
      </c>
      <c r="L27" s="4">
        <v>0</v>
      </c>
      <c r="M27" s="4">
        <v>1</v>
      </c>
    </row>
    <row r="28" spans="1:16" x14ac:dyDescent="0.35">
      <c r="A28" t="s">
        <v>48</v>
      </c>
      <c r="B28">
        <v>1</v>
      </c>
      <c r="C28">
        <v>0</v>
      </c>
      <c r="D28">
        <v>0</v>
      </c>
      <c r="E28">
        <v>1</v>
      </c>
      <c r="F28">
        <v>0</v>
      </c>
      <c r="G28">
        <v>0</v>
      </c>
      <c r="H28">
        <v>0</v>
      </c>
      <c r="I28">
        <v>0</v>
      </c>
      <c r="J28">
        <v>1</v>
      </c>
      <c r="K28">
        <v>0</v>
      </c>
      <c r="L28" s="4">
        <v>1</v>
      </c>
      <c r="M28" s="4">
        <v>0</v>
      </c>
    </row>
    <row r="29" spans="1:16" x14ac:dyDescent="0.35">
      <c r="A29" t="s">
        <v>49</v>
      </c>
      <c r="B29">
        <v>1</v>
      </c>
      <c r="C29">
        <v>0</v>
      </c>
      <c r="D29">
        <v>0</v>
      </c>
      <c r="E29">
        <v>0</v>
      </c>
      <c r="F29">
        <v>1</v>
      </c>
      <c r="G29">
        <v>0</v>
      </c>
      <c r="H29">
        <v>0</v>
      </c>
      <c r="I29">
        <v>0</v>
      </c>
      <c r="J29">
        <v>0</v>
      </c>
      <c r="K29">
        <v>1</v>
      </c>
      <c r="L29" s="4">
        <v>0</v>
      </c>
      <c r="M29" s="4">
        <v>0</v>
      </c>
    </row>
    <row r="30" spans="1:16" x14ac:dyDescent="0.35">
      <c r="A30" t="s">
        <v>50</v>
      </c>
      <c r="B30">
        <v>5</v>
      </c>
      <c r="C30">
        <v>2</v>
      </c>
      <c r="D30">
        <v>1</v>
      </c>
      <c r="E30">
        <v>0</v>
      </c>
      <c r="F30">
        <v>1</v>
      </c>
      <c r="G30">
        <v>0</v>
      </c>
      <c r="H30">
        <v>0</v>
      </c>
      <c r="I30">
        <v>1</v>
      </c>
      <c r="J30">
        <v>0</v>
      </c>
      <c r="K30">
        <v>2</v>
      </c>
      <c r="L30" s="4">
        <v>0</v>
      </c>
      <c r="M30" s="4">
        <v>0</v>
      </c>
    </row>
    <row r="31" spans="1:16" x14ac:dyDescent="0.35">
      <c r="A31" s="2" t="s">
        <v>51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6">
        <v>0</v>
      </c>
      <c r="M31" s="6">
        <v>0</v>
      </c>
    </row>
    <row r="32" spans="1:16" x14ac:dyDescent="0.35">
      <c r="A32" s="5" t="s">
        <v>33</v>
      </c>
      <c r="B32">
        <f t="shared" ref="B32:K32" si="1">SUM(B21:B31)</f>
        <v>42</v>
      </c>
      <c r="C32">
        <f t="shared" si="1"/>
        <v>10</v>
      </c>
      <c r="D32">
        <f t="shared" si="1"/>
        <v>1</v>
      </c>
      <c r="E32">
        <f t="shared" si="1"/>
        <v>12</v>
      </c>
      <c r="F32">
        <f t="shared" si="1"/>
        <v>8</v>
      </c>
      <c r="G32">
        <f t="shared" si="1"/>
        <v>2</v>
      </c>
      <c r="H32">
        <f t="shared" si="1"/>
        <v>2</v>
      </c>
      <c r="I32">
        <f t="shared" si="1"/>
        <v>7</v>
      </c>
      <c r="J32">
        <f t="shared" si="1"/>
        <v>14</v>
      </c>
      <c r="K32">
        <f t="shared" si="1"/>
        <v>17</v>
      </c>
      <c r="L32" s="4">
        <f>IF(SUM(E32,H32) &gt; 0,(SUM(E32,H32)/(B32-C32)),0)</f>
        <v>0.4375</v>
      </c>
      <c r="M32" s="4">
        <f>IF(H32 &gt; 0,(H32/(G32+H32+I32)),0)</f>
        <v>0.18181818181818182</v>
      </c>
    </row>
    <row r="34" spans="1:13" x14ac:dyDescent="0.35">
      <c r="A34" s="2" t="s">
        <v>52</v>
      </c>
      <c r="B34" s="3" t="s">
        <v>1</v>
      </c>
      <c r="C34" s="3" t="s">
        <v>2</v>
      </c>
      <c r="D34" s="3" t="s">
        <v>3</v>
      </c>
      <c r="E34" s="3" t="s">
        <v>4</v>
      </c>
      <c r="F34" s="3" t="s">
        <v>5</v>
      </c>
      <c r="G34" s="3" t="s">
        <v>6</v>
      </c>
      <c r="H34" s="3" t="s">
        <v>7</v>
      </c>
      <c r="I34" s="3" t="s">
        <v>8</v>
      </c>
      <c r="J34" s="3" t="s">
        <v>9</v>
      </c>
      <c r="K34" s="3" t="s">
        <v>10</v>
      </c>
      <c r="L34" s="3" t="s">
        <v>11</v>
      </c>
      <c r="M34" s="3" t="s">
        <v>12</v>
      </c>
    </row>
    <row r="35" spans="1:13" x14ac:dyDescent="0.35">
      <c r="A35" t="s">
        <v>53</v>
      </c>
      <c r="B35">
        <v>3</v>
      </c>
      <c r="C35">
        <v>1</v>
      </c>
      <c r="D35">
        <v>0</v>
      </c>
      <c r="E35">
        <v>1</v>
      </c>
      <c r="F35">
        <v>1</v>
      </c>
      <c r="G35">
        <v>0</v>
      </c>
      <c r="H35">
        <v>0</v>
      </c>
      <c r="I35">
        <v>0</v>
      </c>
      <c r="J35">
        <v>1</v>
      </c>
      <c r="K35">
        <v>1</v>
      </c>
      <c r="L35" s="4">
        <v>0.5</v>
      </c>
      <c r="M35" s="4">
        <v>0</v>
      </c>
    </row>
    <row r="36" spans="1:13" x14ac:dyDescent="0.35">
      <c r="A36" t="s">
        <v>54</v>
      </c>
      <c r="B36">
        <v>2</v>
      </c>
      <c r="C36">
        <v>0</v>
      </c>
      <c r="D36">
        <v>0</v>
      </c>
      <c r="E36">
        <v>0</v>
      </c>
      <c r="F36">
        <v>2</v>
      </c>
      <c r="G36">
        <v>0</v>
      </c>
      <c r="H36">
        <v>0</v>
      </c>
      <c r="I36">
        <v>0</v>
      </c>
      <c r="J36">
        <v>0</v>
      </c>
      <c r="K36">
        <v>2</v>
      </c>
      <c r="L36" s="4">
        <v>0</v>
      </c>
      <c r="M36" s="4">
        <v>0</v>
      </c>
    </row>
    <row r="37" spans="1:13" x14ac:dyDescent="0.35">
      <c r="A37" t="s">
        <v>55</v>
      </c>
      <c r="B37">
        <v>1</v>
      </c>
      <c r="C37">
        <v>0</v>
      </c>
      <c r="D37">
        <v>0</v>
      </c>
      <c r="E37">
        <v>0</v>
      </c>
      <c r="F37">
        <v>1</v>
      </c>
      <c r="G37">
        <v>0</v>
      </c>
      <c r="H37">
        <v>0</v>
      </c>
      <c r="I37">
        <v>0</v>
      </c>
      <c r="J37">
        <v>0</v>
      </c>
      <c r="K37">
        <v>1</v>
      </c>
      <c r="L37" s="4">
        <v>0</v>
      </c>
      <c r="M37" s="4">
        <v>0</v>
      </c>
    </row>
    <row r="38" spans="1:13" x14ac:dyDescent="0.35">
      <c r="A38" t="s">
        <v>56</v>
      </c>
      <c r="B38">
        <v>3</v>
      </c>
      <c r="C38">
        <v>2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1</v>
      </c>
      <c r="K38">
        <v>0</v>
      </c>
      <c r="L38" s="4">
        <v>1</v>
      </c>
      <c r="M38" s="4">
        <v>0</v>
      </c>
    </row>
    <row r="39" spans="1:13" x14ac:dyDescent="0.35">
      <c r="A39" t="s">
        <v>57</v>
      </c>
      <c r="B39">
        <v>3</v>
      </c>
      <c r="C39">
        <v>0</v>
      </c>
      <c r="D39">
        <v>0</v>
      </c>
      <c r="E39">
        <v>2</v>
      </c>
      <c r="F39">
        <v>0</v>
      </c>
      <c r="G39">
        <v>0</v>
      </c>
      <c r="H39">
        <v>1</v>
      </c>
      <c r="I39">
        <v>0</v>
      </c>
      <c r="J39">
        <v>3</v>
      </c>
      <c r="K39">
        <v>0</v>
      </c>
      <c r="L39" s="4">
        <v>1</v>
      </c>
      <c r="M39" s="4">
        <v>1</v>
      </c>
    </row>
    <row r="40" spans="1:13" x14ac:dyDescent="0.35">
      <c r="A40" t="s">
        <v>58</v>
      </c>
      <c r="B40">
        <v>1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1</v>
      </c>
      <c r="J40">
        <v>0</v>
      </c>
      <c r="K40">
        <v>1</v>
      </c>
      <c r="L40" s="4">
        <v>0</v>
      </c>
      <c r="M40" s="4">
        <v>0</v>
      </c>
    </row>
    <row r="41" spans="1:13" x14ac:dyDescent="0.35">
      <c r="A41" t="s">
        <v>59</v>
      </c>
      <c r="B41">
        <v>7</v>
      </c>
      <c r="C41">
        <v>0</v>
      </c>
      <c r="D41">
        <v>1</v>
      </c>
      <c r="E41">
        <v>3</v>
      </c>
      <c r="F41">
        <v>2</v>
      </c>
      <c r="G41">
        <v>0</v>
      </c>
      <c r="H41">
        <v>0</v>
      </c>
      <c r="I41">
        <v>1</v>
      </c>
      <c r="J41">
        <v>3</v>
      </c>
      <c r="K41">
        <v>3</v>
      </c>
      <c r="L41" s="4">
        <v>0.4285714285714286</v>
      </c>
      <c r="M41" s="4">
        <v>0</v>
      </c>
    </row>
    <row r="42" spans="1:13" x14ac:dyDescent="0.35">
      <c r="A42" t="s">
        <v>60</v>
      </c>
      <c r="B42">
        <v>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1</v>
      </c>
      <c r="J42">
        <v>0</v>
      </c>
      <c r="K42">
        <v>1</v>
      </c>
      <c r="L42" s="4">
        <v>0</v>
      </c>
      <c r="M42" s="4">
        <v>0</v>
      </c>
    </row>
    <row r="43" spans="1:13" x14ac:dyDescent="0.35">
      <c r="A43" t="s">
        <v>61</v>
      </c>
      <c r="B43">
        <v>4</v>
      </c>
      <c r="C43">
        <v>2</v>
      </c>
      <c r="D43">
        <v>0</v>
      </c>
      <c r="E43">
        <v>0</v>
      </c>
      <c r="F43">
        <v>1</v>
      </c>
      <c r="G43">
        <v>0</v>
      </c>
      <c r="H43">
        <v>0</v>
      </c>
      <c r="I43">
        <v>1</v>
      </c>
      <c r="J43">
        <v>0</v>
      </c>
      <c r="K43">
        <v>2</v>
      </c>
      <c r="L43" s="4">
        <v>0</v>
      </c>
      <c r="M43" s="4">
        <v>0</v>
      </c>
    </row>
    <row r="44" spans="1:13" x14ac:dyDescent="0.35">
      <c r="A44" t="s">
        <v>62</v>
      </c>
      <c r="B44">
        <v>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1</v>
      </c>
      <c r="J44">
        <v>0</v>
      </c>
      <c r="K44">
        <v>1</v>
      </c>
      <c r="L44" s="4">
        <v>0</v>
      </c>
      <c r="M44" s="4">
        <v>0</v>
      </c>
    </row>
    <row r="45" spans="1:13" x14ac:dyDescent="0.35">
      <c r="A45" t="s">
        <v>63</v>
      </c>
      <c r="B45">
        <v>2</v>
      </c>
      <c r="C45">
        <v>1</v>
      </c>
      <c r="D45">
        <v>0</v>
      </c>
      <c r="E45">
        <v>1</v>
      </c>
      <c r="F45">
        <v>0</v>
      </c>
      <c r="G45">
        <v>0</v>
      </c>
      <c r="H45">
        <v>0</v>
      </c>
      <c r="I45">
        <v>0</v>
      </c>
      <c r="J45">
        <v>1</v>
      </c>
      <c r="K45">
        <v>0</v>
      </c>
      <c r="L45" s="4">
        <v>1</v>
      </c>
      <c r="M45" s="4">
        <v>0</v>
      </c>
    </row>
    <row r="46" spans="1:13" x14ac:dyDescent="0.35">
      <c r="A46" t="s">
        <v>64</v>
      </c>
      <c r="B46">
        <v>2</v>
      </c>
      <c r="C46">
        <v>0</v>
      </c>
      <c r="D46">
        <v>0</v>
      </c>
      <c r="E46">
        <v>2</v>
      </c>
      <c r="F46">
        <v>0</v>
      </c>
      <c r="G46">
        <v>0</v>
      </c>
      <c r="H46">
        <v>0</v>
      </c>
      <c r="I46">
        <v>0</v>
      </c>
      <c r="J46">
        <v>2</v>
      </c>
      <c r="K46">
        <v>0</v>
      </c>
      <c r="L46" s="4">
        <v>1</v>
      </c>
      <c r="M46" s="4">
        <v>0</v>
      </c>
    </row>
    <row r="47" spans="1:13" x14ac:dyDescent="0.35">
      <c r="A47" t="s">
        <v>65</v>
      </c>
      <c r="B47">
        <v>1</v>
      </c>
      <c r="C47">
        <v>1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 s="4">
        <v>0</v>
      </c>
      <c r="M47" s="4">
        <v>0</v>
      </c>
    </row>
    <row r="48" spans="1:13" x14ac:dyDescent="0.35">
      <c r="A48" t="s">
        <v>66</v>
      </c>
      <c r="B48">
        <v>3</v>
      </c>
      <c r="C48">
        <v>1</v>
      </c>
      <c r="D48">
        <v>0</v>
      </c>
      <c r="E48">
        <v>0</v>
      </c>
      <c r="F48">
        <v>0</v>
      </c>
      <c r="G48">
        <v>0</v>
      </c>
      <c r="H48">
        <v>1</v>
      </c>
      <c r="I48">
        <v>1</v>
      </c>
      <c r="J48">
        <v>1</v>
      </c>
      <c r="K48">
        <v>1</v>
      </c>
      <c r="L48" s="4">
        <v>0</v>
      </c>
      <c r="M48" s="4">
        <v>0.5</v>
      </c>
    </row>
    <row r="49" spans="1:13" x14ac:dyDescent="0.35">
      <c r="A49" t="s">
        <v>67</v>
      </c>
      <c r="B49">
        <v>1</v>
      </c>
      <c r="C49">
        <v>1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 s="4">
        <v>0</v>
      </c>
      <c r="M49" s="4">
        <v>0</v>
      </c>
    </row>
    <row r="50" spans="1:13" x14ac:dyDescent="0.35">
      <c r="A50" t="s">
        <v>68</v>
      </c>
      <c r="B50">
        <v>1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1</v>
      </c>
      <c r="J50">
        <v>0</v>
      </c>
      <c r="K50">
        <v>1</v>
      </c>
      <c r="L50" s="4">
        <v>0</v>
      </c>
      <c r="M50" s="4">
        <v>0</v>
      </c>
    </row>
    <row r="51" spans="1:13" x14ac:dyDescent="0.35">
      <c r="A51" t="s">
        <v>69</v>
      </c>
      <c r="B51">
        <v>2</v>
      </c>
      <c r="C51">
        <v>0</v>
      </c>
      <c r="D51">
        <v>0</v>
      </c>
      <c r="E51">
        <v>1</v>
      </c>
      <c r="F51">
        <v>1</v>
      </c>
      <c r="G51">
        <v>0</v>
      </c>
      <c r="H51">
        <v>0</v>
      </c>
      <c r="I51">
        <v>0</v>
      </c>
      <c r="J51">
        <v>1</v>
      </c>
      <c r="K51">
        <v>1</v>
      </c>
      <c r="L51" s="4">
        <v>0.5</v>
      </c>
      <c r="M51" s="4">
        <v>0</v>
      </c>
    </row>
    <row r="52" spans="1:13" x14ac:dyDescent="0.35">
      <c r="A52" t="s">
        <v>70</v>
      </c>
      <c r="B52">
        <v>2</v>
      </c>
      <c r="C52">
        <v>1</v>
      </c>
      <c r="D52">
        <v>0</v>
      </c>
      <c r="E52">
        <v>0</v>
      </c>
      <c r="F52">
        <v>0</v>
      </c>
      <c r="G52">
        <v>1</v>
      </c>
      <c r="H52">
        <v>0</v>
      </c>
      <c r="I52">
        <v>0</v>
      </c>
      <c r="J52">
        <v>0</v>
      </c>
      <c r="K52">
        <v>1</v>
      </c>
      <c r="L52" s="4">
        <v>0</v>
      </c>
      <c r="M52" s="4">
        <v>0</v>
      </c>
    </row>
    <row r="53" spans="1:13" x14ac:dyDescent="0.35">
      <c r="A53" t="s">
        <v>71</v>
      </c>
      <c r="B53">
        <v>2</v>
      </c>
      <c r="C53">
        <v>0</v>
      </c>
      <c r="D53">
        <v>0</v>
      </c>
      <c r="E53">
        <v>1</v>
      </c>
      <c r="F53">
        <v>0</v>
      </c>
      <c r="G53">
        <v>1</v>
      </c>
      <c r="H53">
        <v>0</v>
      </c>
      <c r="I53">
        <v>0</v>
      </c>
      <c r="J53">
        <v>1</v>
      </c>
      <c r="K53">
        <v>1</v>
      </c>
      <c r="L53" s="4">
        <v>0.5</v>
      </c>
      <c r="M53" s="4">
        <v>0</v>
      </c>
    </row>
    <row r="54" spans="1:13" x14ac:dyDescent="0.35">
      <c r="A54" s="2" t="s">
        <v>72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6">
        <v>0</v>
      </c>
      <c r="M54" s="6">
        <v>0</v>
      </c>
    </row>
    <row r="55" spans="1:13" x14ac:dyDescent="0.35">
      <c r="A55" s="5" t="s">
        <v>33</v>
      </c>
      <c r="B55">
        <f t="shared" ref="B55:K55" si="2">SUM(B35:B54)</f>
        <v>42</v>
      </c>
      <c r="C55">
        <f t="shared" si="2"/>
        <v>10</v>
      </c>
      <c r="D55">
        <f t="shared" si="2"/>
        <v>1</v>
      </c>
      <c r="E55">
        <f t="shared" si="2"/>
        <v>12</v>
      </c>
      <c r="F55">
        <f t="shared" si="2"/>
        <v>8</v>
      </c>
      <c r="G55">
        <f t="shared" si="2"/>
        <v>2</v>
      </c>
      <c r="H55">
        <f t="shared" si="2"/>
        <v>2</v>
      </c>
      <c r="I55">
        <f t="shared" si="2"/>
        <v>7</v>
      </c>
      <c r="J55">
        <f t="shared" si="2"/>
        <v>14</v>
      </c>
      <c r="K55">
        <f t="shared" si="2"/>
        <v>17</v>
      </c>
      <c r="L55" s="4">
        <f>IF(SUM(E55,H55) &gt; 0,(SUM(E55,H55)/(B55-C55)),0)</f>
        <v>0.4375</v>
      </c>
      <c r="M55" s="4">
        <f>IF(H55 &gt; 0,(H55/(G55+H55+I55)),0)</f>
        <v>0.18181818181818182</v>
      </c>
    </row>
    <row r="57" spans="1:13" x14ac:dyDescent="0.35">
      <c r="A57" s="2" t="s">
        <v>73</v>
      </c>
      <c r="B57" s="3" t="s">
        <v>1</v>
      </c>
      <c r="C57" s="3" t="s">
        <v>2</v>
      </c>
      <c r="D57" s="3" t="s">
        <v>3</v>
      </c>
      <c r="E57" s="3" t="s">
        <v>4</v>
      </c>
      <c r="F57" s="3" t="s">
        <v>5</v>
      </c>
      <c r="G57" s="3" t="s">
        <v>6</v>
      </c>
      <c r="H57" s="3" t="s">
        <v>7</v>
      </c>
      <c r="I57" s="3" t="s">
        <v>8</v>
      </c>
      <c r="J57" s="3" t="s">
        <v>9</v>
      </c>
      <c r="K57" s="3" t="s">
        <v>10</v>
      </c>
      <c r="L57" s="3" t="s">
        <v>11</v>
      </c>
      <c r="M57" s="3" t="s">
        <v>12</v>
      </c>
    </row>
    <row r="58" spans="1:13" x14ac:dyDescent="0.35">
      <c r="A58" t="s">
        <v>74</v>
      </c>
      <c r="B58">
        <v>1</v>
      </c>
      <c r="C58">
        <v>0</v>
      </c>
      <c r="D58">
        <v>0</v>
      </c>
      <c r="E58">
        <v>1</v>
      </c>
      <c r="F58">
        <v>0</v>
      </c>
      <c r="G58">
        <v>0</v>
      </c>
      <c r="H58">
        <v>0</v>
      </c>
      <c r="I58">
        <v>0</v>
      </c>
      <c r="J58">
        <v>1</v>
      </c>
      <c r="K58">
        <v>0</v>
      </c>
      <c r="L58" s="4">
        <v>1</v>
      </c>
      <c r="M58" s="4">
        <v>0</v>
      </c>
    </row>
    <row r="59" spans="1:13" x14ac:dyDescent="0.35">
      <c r="A59" t="s">
        <v>75</v>
      </c>
      <c r="B59">
        <v>1</v>
      </c>
      <c r="C59">
        <v>0</v>
      </c>
      <c r="D59">
        <v>0</v>
      </c>
      <c r="E59">
        <v>0</v>
      </c>
      <c r="F59">
        <v>1</v>
      </c>
      <c r="G59">
        <v>0</v>
      </c>
      <c r="H59">
        <v>0</v>
      </c>
      <c r="I59">
        <v>0</v>
      </c>
      <c r="J59">
        <v>0</v>
      </c>
      <c r="K59">
        <v>1</v>
      </c>
      <c r="L59" s="4">
        <v>0</v>
      </c>
      <c r="M59" s="4">
        <v>0</v>
      </c>
    </row>
    <row r="60" spans="1:13" x14ac:dyDescent="0.35">
      <c r="A60" t="s">
        <v>76</v>
      </c>
      <c r="B60">
        <v>1</v>
      </c>
      <c r="C60">
        <v>0</v>
      </c>
      <c r="D60">
        <v>0</v>
      </c>
      <c r="E60">
        <v>0</v>
      </c>
      <c r="F60">
        <v>0</v>
      </c>
      <c r="G60">
        <v>1</v>
      </c>
      <c r="H60">
        <v>0</v>
      </c>
      <c r="I60">
        <v>0</v>
      </c>
      <c r="J60">
        <v>0</v>
      </c>
      <c r="K60">
        <v>1</v>
      </c>
      <c r="L60" s="4">
        <v>0</v>
      </c>
      <c r="M60" s="4">
        <v>0</v>
      </c>
    </row>
    <row r="61" spans="1:13" x14ac:dyDescent="0.35">
      <c r="A61" t="s">
        <v>77</v>
      </c>
      <c r="B61">
        <v>1</v>
      </c>
      <c r="C61">
        <v>0</v>
      </c>
      <c r="D61">
        <v>0</v>
      </c>
      <c r="E61">
        <v>1</v>
      </c>
      <c r="F61">
        <v>0</v>
      </c>
      <c r="G61">
        <v>0</v>
      </c>
      <c r="H61">
        <v>0</v>
      </c>
      <c r="I61">
        <v>0</v>
      </c>
      <c r="J61">
        <v>1</v>
      </c>
      <c r="K61">
        <v>0</v>
      </c>
      <c r="L61" s="4">
        <v>1</v>
      </c>
      <c r="M61" s="4">
        <v>0</v>
      </c>
    </row>
    <row r="62" spans="1:13" x14ac:dyDescent="0.35">
      <c r="A62" t="s">
        <v>78</v>
      </c>
      <c r="B62">
        <v>1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1</v>
      </c>
      <c r="J62">
        <v>0</v>
      </c>
      <c r="K62">
        <v>1</v>
      </c>
      <c r="L62" s="4">
        <v>0</v>
      </c>
      <c r="M62" s="4">
        <v>0</v>
      </c>
    </row>
    <row r="63" spans="1:13" x14ac:dyDescent="0.35">
      <c r="A63" t="s">
        <v>79</v>
      </c>
      <c r="B63">
        <v>1</v>
      </c>
      <c r="C63">
        <v>1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 s="4">
        <v>0</v>
      </c>
      <c r="M63" s="4">
        <v>0</v>
      </c>
    </row>
    <row r="64" spans="1:13" x14ac:dyDescent="0.35">
      <c r="A64" t="s">
        <v>80</v>
      </c>
      <c r="B64">
        <v>3</v>
      </c>
      <c r="C64">
        <v>0</v>
      </c>
      <c r="D64">
        <v>1</v>
      </c>
      <c r="E64">
        <v>1</v>
      </c>
      <c r="F64">
        <v>1</v>
      </c>
      <c r="G64">
        <v>0</v>
      </c>
      <c r="H64">
        <v>0</v>
      </c>
      <c r="I64">
        <v>0</v>
      </c>
      <c r="J64">
        <v>1</v>
      </c>
      <c r="K64">
        <v>1</v>
      </c>
      <c r="L64" s="4">
        <v>0.33333333333333337</v>
      </c>
      <c r="M64" s="4">
        <v>0</v>
      </c>
    </row>
    <row r="65" spans="1:13" x14ac:dyDescent="0.35">
      <c r="A65" t="s">
        <v>81</v>
      </c>
      <c r="B65">
        <v>1</v>
      </c>
      <c r="C65">
        <v>0</v>
      </c>
      <c r="D65">
        <v>0</v>
      </c>
      <c r="E65">
        <v>1</v>
      </c>
      <c r="F65">
        <v>0</v>
      </c>
      <c r="G65">
        <v>0</v>
      </c>
      <c r="H65">
        <v>0</v>
      </c>
      <c r="I65">
        <v>0</v>
      </c>
      <c r="J65">
        <v>1</v>
      </c>
      <c r="K65">
        <v>0</v>
      </c>
      <c r="L65" s="4">
        <v>1</v>
      </c>
      <c r="M65" s="4">
        <v>0</v>
      </c>
    </row>
    <row r="66" spans="1:13" x14ac:dyDescent="0.35">
      <c r="A66" t="s">
        <v>82</v>
      </c>
      <c r="B66">
        <v>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1</v>
      </c>
      <c r="J66">
        <v>0</v>
      </c>
      <c r="K66">
        <v>1</v>
      </c>
      <c r="L66" s="4">
        <v>0</v>
      </c>
      <c r="M66" s="4">
        <v>0</v>
      </c>
    </row>
    <row r="67" spans="1:13" x14ac:dyDescent="0.35">
      <c r="A67" t="s">
        <v>83</v>
      </c>
      <c r="B67">
        <v>1</v>
      </c>
      <c r="C67">
        <v>1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 s="4">
        <v>0</v>
      </c>
      <c r="M67" s="4">
        <v>0</v>
      </c>
    </row>
    <row r="68" spans="1:13" x14ac:dyDescent="0.35">
      <c r="A68" t="s">
        <v>84</v>
      </c>
      <c r="B68">
        <v>1</v>
      </c>
      <c r="C68">
        <v>1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 s="4">
        <v>0</v>
      </c>
      <c r="M68" s="4">
        <v>0</v>
      </c>
    </row>
    <row r="69" spans="1:13" x14ac:dyDescent="0.35">
      <c r="A69" t="s">
        <v>85</v>
      </c>
      <c r="B69">
        <v>1</v>
      </c>
      <c r="C69">
        <v>1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 s="4">
        <v>0</v>
      </c>
      <c r="M69" s="4">
        <v>0</v>
      </c>
    </row>
    <row r="70" spans="1:13" x14ac:dyDescent="0.35">
      <c r="A70" t="s">
        <v>86</v>
      </c>
      <c r="B70">
        <v>2</v>
      </c>
      <c r="C70">
        <v>1</v>
      </c>
      <c r="D70">
        <v>0</v>
      </c>
      <c r="E70">
        <v>1</v>
      </c>
      <c r="F70">
        <v>0</v>
      </c>
      <c r="G70">
        <v>0</v>
      </c>
      <c r="H70">
        <v>0</v>
      </c>
      <c r="I70">
        <v>0</v>
      </c>
      <c r="J70">
        <v>1</v>
      </c>
      <c r="K70">
        <v>0</v>
      </c>
      <c r="L70" s="4">
        <v>1</v>
      </c>
      <c r="M70" s="4">
        <v>0</v>
      </c>
    </row>
    <row r="71" spans="1:13" x14ac:dyDescent="0.35">
      <c r="A71" t="s">
        <v>87</v>
      </c>
      <c r="B71">
        <v>2</v>
      </c>
      <c r="C71">
        <v>1</v>
      </c>
      <c r="D71">
        <v>0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1</v>
      </c>
      <c r="L71" s="4">
        <v>0</v>
      </c>
      <c r="M71" s="4">
        <v>0</v>
      </c>
    </row>
    <row r="72" spans="1:13" x14ac:dyDescent="0.35">
      <c r="A72" t="s">
        <v>88</v>
      </c>
      <c r="B72">
        <v>1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1</v>
      </c>
      <c r="J72">
        <v>0</v>
      </c>
      <c r="K72">
        <v>1</v>
      </c>
      <c r="L72" s="4">
        <v>0</v>
      </c>
      <c r="M72" s="4">
        <v>0</v>
      </c>
    </row>
    <row r="73" spans="1:13" x14ac:dyDescent="0.35">
      <c r="A73" t="s">
        <v>89</v>
      </c>
      <c r="B73">
        <v>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1</v>
      </c>
      <c r="J73">
        <v>0</v>
      </c>
      <c r="K73">
        <v>1</v>
      </c>
      <c r="L73" s="4">
        <v>0</v>
      </c>
      <c r="M73" s="4">
        <v>0</v>
      </c>
    </row>
    <row r="74" spans="1:13" x14ac:dyDescent="0.35">
      <c r="A74" t="s">
        <v>90</v>
      </c>
      <c r="B74">
        <v>1</v>
      </c>
      <c r="C74">
        <v>0</v>
      </c>
      <c r="D74">
        <v>0</v>
      </c>
      <c r="E74">
        <v>1</v>
      </c>
      <c r="F74">
        <v>0</v>
      </c>
      <c r="G74">
        <v>0</v>
      </c>
      <c r="H74">
        <v>0</v>
      </c>
      <c r="I74">
        <v>0</v>
      </c>
      <c r="J74">
        <v>1</v>
      </c>
      <c r="K74">
        <v>0</v>
      </c>
      <c r="L74" s="4">
        <v>1</v>
      </c>
      <c r="M74" s="4">
        <v>0</v>
      </c>
    </row>
    <row r="75" spans="1:13" x14ac:dyDescent="0.35">
      <c r="A75" t="s">
        <v>91</v>
      </c>
      <c r="B75">
        <v>2</v>
      </c>
      <c r="C75">
        <v>1</v>
      </c>
      <c r="D75">
        <v>0</v>
      </c>
      <c r="E75">
        <v>1</v>
      </c>
      <c r="F75">
        <v>0</v>
      </c>
      <c r="G75">
        <v>0</v>
      </c>
      <c r="H75">
        <v>0</v>
      </c>
      <c r="I75">
        <v>0</v>
      </c>
      <c r="J75">
        <v>1</v>
      </c>
      <c r="K75">
        <v>0</v>
      </c>
      <c r="L75" s="4">
        <v>1</v>
      </c>
      <c r="M75" s="4">
        <v>0</v>
      </c>
    </row>
    <row r="76" spans="1:13" x14ac:dyDescent="0.35">
      <c r="A76" t="s">
        <v>92</v>
      </c>
      <c r="B76">
        <v>1</v>
      </c>
      <c r="C76">
        <v>0</v>
      </c>
      <c r="D76">
        <v>0</v>
      </c>
      <c r="E76">
        <v>1</v>
      </c>
      <c r="F76">
        <v>0</v>
      </c>
      <c r="G76">
        <v>0</v>
      </c>
      <c r="H76">
        <v>0</v>
      </c>
      <c r="I76">
        <v>0</v>
      </c>
      <c r="J76">
        <v>1</v>
      </c>
      <c r="K76">
        <v>0</v>
      </c>
      <c r="L76" s="4">
        <v>1</v>
      </c>
      <c r="M76" s="4">
        <v>0</v>
      </c>
    </row>
    <row r="77" spans="1:13" x14ac:dyDescent="0.35">
      <c r="A77" t="s">
        <v>93</v>
      </c>
      <c r="B77">
        <v>2</v>
      </c>
      <c r="C77">
        <v>1</v>
      </c>
      <c r="D77">
        <v>0</v>
      </c>
      <c r="E77">
        <v>0</v>
      </c>
      <c r="F77">
        <v>0</v>
      </c>
      <c r="G77">
        <v>0</v>
      </c>
      <c r="H77">
        <v>0</v>
      </c>
      <c r="I77">
        <v>1</v>
      </c>
      <c r="J77">
        <v>0</v>
      </c>
      <c r="K77">
        <v>1</v>
      </c>
      <c r="L77" s="4">
        <v>0</v>
      </c>
      <c r="M77" s="4">
        <v>0</v>
      </c>
    </row>
    <row r="78" spans="1:13" x14ac:dyDescent="0.35">
      <c r="A78" t="s">
        <v>94</v>
      </c>
      <c r="B78">
        <v>1</v>
      </c>
      <c r="C78">
        <v>0</v>
      </c>
      <c r="D78">
        <v>0</v>
      </c>
      <c r="E78">
        <v>0</v>
      </c>
      <c r="F78">
        <v>0</v>
      </c>
      <c r="G78">
        <v>1</v>
      </c>
      <c r="H78">
        <v>0</v>
      </c>
      <c r="I78">
        <v>0</v>
      </c>
      <c r="J78">
        <v>0</v>
      </c>
      <c r="K78">
        <v>1</v>
      </c>
      <c r="L78" s="4">
        <v>0</v>
      </c>
      <c r="M78" s="4">
        <v>0</v>
      </c>
    </row>
    <row r="79" spans="1:13" x14ac:dyDescent="0.35">
      <c r="A79" t="s">
        <v>66</v>
      </c>
      <c r="B79">
        <v>1</v>
      </c>
      <c r="C79">
        <v>0</v>
      </c>
      <c r="D79">
        <v>0</v>
      </c>
      <c r="E79">
        <v>0</v>
      </c>
      <c r="F79">
        <v>0</v>
      </c>
      <c r="G79">
        <v>0</v>
      </c>
      <c r="H79">
        <v>1</v>
      </c>
      <c r="I79">
        <v>0</v>
      </c>
      <c r="J79">
        <v>1</v>
      </c>
      <c r="K79">
        <v>0</v>
      </c>
      <c r="L79" s="4">
        <v>0</v>
      </c>
      <c r="M79" s="4">
        <v>1</v>
      </c>
    </row>
    <row r="80" spans="1:13" x14ac:dyDescent="0.35">
      <c r="A80" t="s">
        <v>95</v>
      </c>
      <c r="B80">
        <v>2</v>
      </c>
      <c r="C80">
        <v>0</v>
      </c>
      <c r="D80">
        <v>0</v>
      </c>
      <c r="E80">
        <v>0</v>
      </c>
      <c r="F80">
        <v>2</v>
      </c>
      <c r="G80">
        <v>0</v>
      </c>
      <c r="H80">
        <v>0</v>
      </c>
      <c r="I80">
        <v>0</v>
      </c>
      <c r="J80">
        <v>0</v>
      </c>
      <c r="K80">
        <v>2</v>
      </c>
      <c r="L80" s="4">
        <v>0</v>
      </c>
      <c r="M80" s="4">
        <v>0</v>
      </c>
    </row>
    <row r="81" spans="1:13" x14ac:dyDescent="0.35">
      <c r="A81" t="s">
        <v>96</v>
      </c>
      <c r="B81">
        <v>2</v>
      </c>
      <c r="C81">
        <v>0</v>
      </c>
      <c r="D81">
        <v>0</v>
      </c>
      <c r="E81">
        <v>0</v>
      </c>
      <c r="F81">
        <v>1</v>
      </c>
      <c r="G81">
        <v>0</v>
      </c>
      <c r="H81">
        <v>0</v>
      </c>
      <c r="I81">
        <v>1</v>
      </c>
      <c r="J81">
        <v>0</v>
      </c>
      <c r="K81">
        <v>2</v>
      </c>
      <c r="L81" s="4">
        <v>0</v>
      </c>
      <c r="M81" s="4">
        <v>0</v>
      </c>
    </row>
    <row r="82" spans="1:13" x14ac:dyDescent="0.35">
      <c r="A82" t="s">
        <v>97</v>
      </c>
      <c r="B82">
        <v>2</v>
      </c>
      <c r="C82">
        <v>0</v>
      </c>
      <c r="D82">
        <v>0</v>
      </c>
      <c r="E82">
        <v>1</v>
      </c>
      <c r="F82">
        <v>0</v>
      </c>
      <c r="G82">
        <v>0</v>
      </c>
      <c r="H82">
        <v>1</v>
      </c>
      <c r="I82">
        <v>0</v>
      </c>
      <c r="J82">
        <v>2</v>
      </c>
      <c r="K82">
        <v>0</v>
      </c>
      <c r="L82" s="4">
        <v>1</v>
      </c>
      <c r="M82" s="4">
        <v>1</v>
      </c>
    </row>
    <row r="83" spans="1:13" x14ac:dyDescent="0.35">
      <c r="A83" t="s">
        <v>98</v>
      </c>
      <c r="B83">
        <v>1</v>
      </c>
      <c r="C83">
        <v>0</v>
      </c>
      <c r="D83">
        <v>0</v>
      </c>
      <c r="E83">
        <v>1</v>
      </c>
      <c r="F83">
        <v>0</v>
      </c>
      <c r="G83">
        <v>0</v>
      </c>
      <c r="H83">
        <v>0</v>
      </c>
      <c r="I83">
        <v>0</v>
      </c>
      <c r="J83">
        <v>1</v>
      </c>
      <c r="K83">
        <v>0</v>
      </c>
      <c r="L83" s="4">
        <v>1</v>
      </c>
      <c r="M83" s="4">
        <v>0</v>
      </c>
    </row>
    <row r="84" spans="1:13" x14ac:dyDescent="0.35">
      <c r="A84" t="s">
        <v>99</v>
      </c>
      <c r="B84">
        <v>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1</v>
      </c>
      <c r="J84">
        <v>0</v>
      </c>
      <c r="K84">
        <v>1</v>
      </c>
      <c r="L84" s="4">
        <v>0</v>
      </c>
      <c r="M84" s="4">
        <v>0</v>
      </c>
    </row>
    <row r="85" spans="1:13" x14ac:dyDescent="0.35">
      <c r="A85" t="s">
        <v>100</v>
      </c>
      <c r="B85">
        <v>1</v>
      </c>
      <c r="C85">
        <v>0</v>
      </c>
      <c r="D85">
        <v>0</v>
      </c>
      <c r="E85">
        <v>1</v>
      </c>
      <c r="F85">
        <v>0</v>
      </c>
      <c r="G85">
        <v>0</v>
      </c>
      <c r="H85">
        <v>0</v>
      </c>
      <c r="I85">
        <v>0</v>
      </c>
      <c r="J85">
        <v>1</v>
      </c>
      <c r="K85">
        <v>0</v>
      </c>
      <c r="L85" s="4">
        <v>1</v>
      </c>
      <c r="M85" s="4">
        <v>0</v>
      </c>
    </row>
    <row r="86" spans="1:13" x14ac:dyDescent="0.35">
      <c r="A86" t="s">
        <v>101</v>
      </c>
      <c r="B86">
        <v>1</v>
      </c>
      <c r="C86">
        <v>0</v>
      </c>
      <c r="D86">
        <v>0</v>
      </c>
      <c r="E86">
        <v>0</v>
      </c>
      <c r="F86">
        <v>1</v>
      </c>
      <c r="G86">
        <v>0</v>
      </c>
      <c r="H86">
        <v>0</v>
      </c>
      <c r="I86">
        <v>0</v>
      </c>
      <c r="J86">
        <v>0</v>
      </c>
      <c r="K86">
        <v>1</v>
      </c>
      <c r="L86" s="4">
        <v>0</v>
      </c>
      <c r="M86" s="4">
        <v>0</v>
      </c>
    </row>
    <row r="87" spans="1:13" x14ac:dyDescent="0.35">
      <c r="A87" t="s">
        <v>102</v>
      </c>
      <c r="B87">
        <v>3</v>
      </c>
      <c r="C87">
        <v>2</v>
      </c>
      <c r="D87">
        <v>0</v>
      </c>
      <c r="E87">
        <v>1</v>
      </c>
      <c r="F87">
        <v>0</v>
      </c>
      <c r="G87">
        <v>0</v>
      </c>
      <c r="H87">
        <v>0</v>
      </c>
      <c r="I87">
        <v>0</v>
      </c>
      <c r="J87">
        <v>1</v>
      </c>
      <c r="K87">
        <v>0</v>
      </c>
      <c r="L87" s="4">
        <v>1</v>
      </c>
      <c r="M87" s="4">
        <v>0</v>
      </c>
    </row>
    <row r="88" spans="1:13" x14ac:dyDescent="0.35">
      <c r="A88" t="s">
        <v>103</v>
      </c>
      <c r="B88">
        <v>1</v>
      </c>
      <c r="C88">
        <v>0</v>
      </c>
      <c r="D88">
        <v>0</v>
      </c>
      <c r="E88">
        <v>0</v>
      </c>
      <c r="F88">
        <v>1</v>
      </c>
      <c r="G88">
        <v>0</v>
      </c>
      <c r="H88">
        <v>0</v>
      </c>
      <c r="I88">
        <v>0</v>
      </c>
      <c r="J88">
        <v>0</v>
      </c>
      <c r="K88">
        <v>1</v>
      </c>
      <c r="L88" s="4">
        <v>0</v>
      </c>
      <c r="M88" s="4">
        <v>0</v>
      </c>
    </row>
    <row r="89" spans="1:13" x14ac:dyDescent="0.35">
      <c r="A89" s="2" t="s">
        <v>104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6">
        <v>0</v>
      </c>
      <c r="M89" s="6">
        <v>0</v>
      </c>
    </row>
    <row r="90" spans="1:13" x14ac:dyDescent="0.35">
      <c r="A90" s="5" t="s">
        <v>33</v>
      </c>
      <c r="B90">
        <f t="shared" ref="B90:K90" si="3">SUM(B58:B89)</f>
        <v>42</v>
      </c>
      <c r="C90">
        <f t="shared" si="3"/>
        <v>10</v>
      </c>
      <c r="D90">
        <f t="shared" si="3"/>
        <v>1</v>
      </c>
      <c r="E90">
        <f t="shared" si="3"/>
        <v>12</v>
      </c>
      <c r="F90">
        <f t="shared" si="3"/>
        <v>8</v>
      </c>
      <c r="G90">
        <f t="shared" si="3"/>
        <v>2</v>
      </c>
      <c r="H90">
        <f t="shared" si="3"/>
        <v>2</v>
      </c>
      <c r="I90">
        <f t="shared" si="3"/>
        <v>7</v>
      </c>
      <c r="J90">
        <f t="shared" si="3"/>
        <v>14</v>
      </c>
      <c r="K90">
        <f t="shared" si="3"/>
        <v>17</v>
      </c>
      <c r="L90" s="4">
        <f>IF(SUM(E90,H90) &gt; 0,(SUM(E90,H90)/(B90-C90)),0)</f>
        <v>0.4375</v>
      </c>
      <c r="M90" s="4">
        <f>IF(H90 &gt; 0,(H90/(G90+H90+I90)),0)</f>
        <v>0.18181818181818182</v>
      </c>
    </row>
    <row r="92" spans="1:13" x14ac:dyDescent="0.35">
      <c r="A92" s="2" t="s">
        <v>105</v>
      </c>
      <c r="B92" s="3" t="s">
        <v>1</v>
      </c>
      <c r="C92" s="3" t="s">
        <v>2</v>
      </c>
      <c r="D92" s="3" t="s">
        <v>3</v>
      </c>
      <c r="E92" s="3" t="s">
        <v>4</v>
      </c>
      <c r="F92" s="3" t="s">
        <v>5</v>
      </c>
      <c r="G92" s="3" t="s">
        <v>6</v>
      </c>
      <c r="H92" s="3" t="s">
        <v>7</v>
      </c>
      <c r="I92" s="3" t="s">
        <v>8</v>
      </c>
      <c r="J92" s="3" t="s">
        <v>9</v>
      </c>
      <c r="K92" s="3" t="s">
        <v>10</v>
      </c>
      <c r="L92" s="3" t="s">
        <v>11</v>
      </c>
      <c r="M92" s="3" t="s">
        <v>12</v>
      </c>
    </row>
    <row r="93" spans="1:13" x14ac:dyDescent="0.35">
      <c r="A93" t="s">
        <v>106</v>
      </c>
      <c r="B93">
        <v>20</v>
      </c>
      <c r="C93">
        <v>2</v>
      </c>
      <c r="D93">
        <v>1</v>
      </c>
      <c r="E93">
        <v>7</v>
      </c>
      <c r="F93">
        <v>4</v>
      </c>
      <c r="G93">
        <v>2</v>
      </c>
      <c r="H93">
        <v>0</v>
      </c>
      <c r="I93">
        <v>4</v>
      </c>
      <c r="J93">
        <v>7</v>
      </c>
      <c r="K93">
        <v>10</v>
      </c>
      <c r="L93" s="4">
        <v>0.38888888888888895</v>
      </c>
      <c r="M93" s="4">
        <v>0</v>
      </c>
    </row>
    <row r="94" spans="1:13" x14ac:dyDescent="0.35">
      <c r="A94" s="2" t="s">
        <v>107</v>
      </c>
      <c r="B94" s="2">
        <v>22</v>
      </c>
      <c r="C94" s="2">
        <v>8</v>
      </c>
      <c r="D94" s="2">
        <v>0</v>
      </c>
      <c r="E94" s="2">
        <v>5</v>
      </c>
      <c r="F94" s="2">
        <v>4</v>
      </c>
      <c r="G94" s="2">
        <v>0</v>
      </c>
      <c r="H94" s="2">
        <v>2</v>
      </c>
      <c r="I94" s="2">
        <v>3</v>
      </c>
      <c r="J94" s="2">
        <v>7</v>
      </c>
      <c r="K94" s="2">
        <v>7</v>
      </c>
      <c r="L94" s="6">
        <v>0.5</v>
      </c>
      <c r="M94" s="6">
        <v>0.4</v>
      </c>
    </row>
    <row r="95" spans="1:13" x14ac:dyDescent="0.35">
      <c r="A95" s="5" t="s">
        <v>33</v>
      </c>
      <c r="B95">
        <f t="shared" ref="B95:K95" si="4">SUM(B93:B94)</f>
        <v>42</v>
      </c>
      <c r="C95">
        <f t="shared" si="4"/>
        <v>10</v>
      </c>
      <c r="D95">
        <f t="shared" si="4"/>
        <v>1</v>
      </c>
      <c r="E95">
        <f t="shared" si="4"/>
        <v>12</v>
      </c>
      <c r="F95">
        <f t="shared" si="4"/>
        <v>8</v>
      </c>
      <c r="G95">
        <f t="shared" si="4"/>
        <v>2</v>
      </c>
      <c r="H95">
        <f t="shared" si="4"/>
        <v>2</v>
      </c>
      <c r="I95">
        <f t="shared" si="4"/>
        <v>7</v>
      </c>
      <c r="J95">
        <f t="shared" si="4"/>
        <v>14</v>
      </c>
      <c r="K95">
        <f t="shared" si="4"/>
        <v>17</v>
      </c>
      <c r="L95" s="4">
        <f>IF(SUM(E95,H95) &gt; 0,(SUM(E95,H95)/(B95-C95)),0)</f>
        <v>0.4375</v>
      </c>
      <c r="M95" s="4">
        <f>IF(H95 &gt; 0,(H95/(G95+H95+I95)),0)</f>
        <v>0.18181818181818182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Globals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Àgata Segura Castellà</cp:lastModifiedBy>
  <dcterms:created xsi:type="dcterms:W3CDTF">2026-05-15T07:19:59Z</dcterms:created>
  <dcterms:modified xsi:type="dcterms:W3CDTF">2026-05-15T07:23:32Z</dcterms:modified>
</cp:coreProperties>
</file>